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6800" windowHeight="6480" activeTab="1"/>
  </bookViews>
  <sheets>
    <sheet name="東安中(合) 5月" sheetId="1" r:id="rId1"/>
    <sheet name="東安中(便) 5月" sheetId="2" r:id="rId2"/>
  </sheets>
  <definedNames>
    <definedName name="_xlnm.Print_Area" localSheetId="0">'東安中(合) 5月'!$A$1:$O$62</definedName>
    <definedName name="_xlnm.Print_Area" localSheetId="1">'東安中(便) 5月'!$A$1:$Q$62</definedName>
  </definedNames>
  <calcPr calcId="152511"/>
</workbook>
</file>

<file path=xl/calcChain.xml><?xml version="1.0" encoding="utf-8"?>
<calcChain xmlns="http://schemas.openxmlformats.org/spreadsheetml/2006/main">
  <c r="K58" i="2" l="1"/>
  <c r="K56" i="2"/>
  <c r="K54" i="2"/>
  <c r="K52" i="2"/>
  <c r="K48" i="2"/>
  <c r="K46" i="2"/>
  <c r="K44" i="2"/>
  <c r="K42" i="2"/>
  <c r="K40" i="2"/>
  <c r="K36" i="2"/>
  <c r="K34" i="2"/>
  <c r="K32" i="2"/>
  <c r="K30" i="2"/>
  <c r="K28" i="2"/>
  <c r="K24" i="2"/>
  <c r="K22" i="2"/>
  <c r="K20" i="2"/>
  <c r="K18" i="2"/>
  <c r="K16" i="2"/>
  <c r="K12" i="2"/>
  <c r="K10" i="2"/>
  <c r="K8" i="2"/>
  <c r="K6" i="2"/>
  <c r="A6" i="2"/>
  <c r="A8" i="2" s="1"/>
  <c r="A10" i="2" s="1"/>
  <c r="A12" i="2" s="1"/>
  <c r="A14" i="2" s="1"/>
  <c r="A16" i="2" s="1"/>
  <c r="A18" i="2" s="1"/>
  <c r="A20" i="2" s="1"/>
  <c r="A22" i="2" s="1"/>
  <c r="A24" i="2" s="1"/>
  <c r="K4" i="2"/>
  <c r="I58" i="1"/>
  <c r="I56" i="1"/>
  <c r="I54" i="1"/>
  <c r="I52" i="1"/>
  <c r="I48" i="1"/>
  <c r="I46" i="1"/>
  <c r="I44" i="1"/>
  <c r="I42" i="1"/>
  <c r="I40" i="1"/>
  <c r="I36" i="1"/>
  <c r="I34" i="1"/>
  <c r="I32" i="1"/>
  <c r="I30" i="1"/>
  <c r="I28" i="1"/>
  <c r="I24" i="1"/>
  <c r="I22" i="1"/>
  <c r="I20" i="1"/>
  <c r="I18" i="1"/>
  <c r="I16" i="1"/>
  <c r="I12" i="1"/>
  <c r="I10" i="1"/>
  <c r="I8" i="1"/>
  <c r="I6" i="1"/>
  <c r="A6" i="1"/>
  <c r="A8" i="1" s="1"/>
  <c r="A10" i="1" s="1"/>
  <c r="A12" i="1" s="1"/>
  <c r="A14" i="1" s="1"/>
  <c r="A16" i="1" s="1"/>
  <c r="A18" i="1" s="1"/>
  <c r="A20" i="1" s="1"/>
  <c r="A22" i="1" s="1"/>
  <c r="A24" i="1" s="1"/>
  <c r="I4" i="1"/>
  <c r="A28" i="2" l="1"/>
  <c r="A30" i="2" s="1"/>
  <c r="A32" i="2" s="1"/>
  <c r="A34" i="2" s="1"/>
  <c r="A36" i="2" s="1"/>
  <c r="A26" i="2"/>
  <c r="A28" i="1"/>
  <c r="A30" i="1" s="1"/>
  <c r="A32" i="1" s="1"/>
  <c r="A34" i="1" s="1"/>
  <c r="A36" i="1" s="1"/>
  <c r="A26" i="1"/>
  <c r="A38" i="2" l="1"/>
  <c r="A40" i="2"/>
  <c r="A42" i="2" s="1"/>
  <c r="A44" i="2" s="1"/>
  <c r="A46" i="2" s="1"/>
  <c r="A48" i="2" s="1"/>
  <c r="A38" i="1"/>
  <c r="A40" i="1"/>
  <c r="A42" i="1" s="1"/>
  <c r="A44" i="1" s="1"/>
  <c r="A46" i="1" s="1"/>
  <c r="A48" i="1" s="1"/>
  <c r="A52" i="2" l="1"/>
  <c r="A54" i="2" s="1"/>
  <c r="A56" i="2" s="1"/>
  <c r="A58" i="2" s="1"/>
  <c r="A50" i="2"/>
  <c r="A52" i="1"/>
  <c r="A54" i="1" s="1"/>
  <c r="A56" i="1" s="1"/>
  <c r="A58" i="1" s="1"/>
  <c r="A50" i="1"/>
</calcChain>
</file>

<file path=xl/sharedStrings.xml><?xml version="1.0" encoding="utf-8"?>
<sst xmlns="http://schemas.openxmlformats.org/spreadsheetml/2006/main" count="580" uniqueCount="328">
  <si>
    <t>東安國中 5月份合菜菜單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</si>
  <si>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</si>
  <si>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</si>
  <si>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</si>
  <si>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</si>
  <si>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</si>
  <si>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</si>
  <si>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</si>
  <si>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</si>
  <si>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</si>
  <si>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</si>
  <si>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</si>
  <si>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</si>
  <si>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蔬食日素香鬆飯</t>
    <phoneticPr fontId="3" type="noConversion"/>
  </si>
  <si>
    <t>蔥燒豆包</t>
    <phoneticPr fontId="3" type="noConversion"/>
  </si>
  <si>
    <t>咖哩毛豆</t>
    <phoneticPr fontId="3" type="noConversion"/>
  </si>
  <si>
    <t>紅燒獅子頭</t>
    <phoneticPr fontId="3" type="noConversion"/>
  </si>
  <si>
    <t>吉園圃</t>
    <phoneticPr fontId="3" type="noConversion"/>
  </si>
  <si>
    <t>蕃茄銀芽湯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</si>
  <si>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非基因炸豆包</t>
    </r>
    <r>
      <rPr>
        <sz val="7"/>
        <color rgb="FF0000FF"/>
        <rFont val="華康竹風體W4"/>
        <family val="4"/>
        <charset val="136"/>
      </rPr>
      <t xml:space="preserve"> 青蔥 /燒</t>
    </r>
    <phoneticPr fontId="3" type="noConversion"/>
  </si>
  <si>
    <t>洋芋 紅k 毛豆仁 /煮</t>
    <phoneticPr fontId="3" type="noConversion"/>
  </si>
  <si>
    <t>素獅子頭 大白菜 /燒</t>
    <phoneticPr fontId="3" type="noConversion"/>
  </si>
  <si>
    <t>蕃茄 黃豆芽</t>
    <phoneticPr fontId="3" type="noConversion"/>
  </si>
  <si>
    <t>二</t>
    <phoneticPr fontId="3" type="noConversion"/>
  </si>
  <si>
    <t>香Q白飯</t>
    <phoneticPr fontId="3" type="noConversion"/>
  </si>
  <si>
    <t>牛排醬大排</t>
    <phoneticPr fontId="3" type="noConversion"/>
  </si>
  <si>
    <t>玉米肉茸</t>
    <phoneticPr fontId="3" type="noConversion"/>
  </si>
  <si>
    <t>客家小炒</t>
    <phoneticPr fontId="3" type="noConversion"/>
  </si>
  <si>
    <t>有機青菜</t>
    <phoneticPr fontId="3" type="noConversion"/>
  </si>
  <si>
    <t>扁蒲丸子湯</t>
    <phoneticPr fontId="3" type="noConversion"/>
  </si>
  <si>
    <t>豬排 /燒</t>
    <phoneticPr fontId="3" type="noConversion"/>
  </si>
  <si>
    <t>玉米粒 絞肉 /炒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</si>
  <si>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肉絲 芹菜 /炒</t>
    </r>
    <phoneticPr fontId="3" type="noConversion"/>
  </si>
  <si>
    <t>扁蒲 貢丸片</t>
    <phoneticPr fontId="3" type="noConversion"/>
  </si>
  <si>
    <t>三</t>
    <phoneticPr fontId="3" type="noConversion"/>
  </si>
  <si>
    <t>義大利麵</t>
    <phoneticPr fontId="3" type="noConversion"/>
  </si>
  <si>
    <t>義式烤雞腿</t>
    <phoneticPr fontId="3" type="noConversion"/>
  </si>
  <si>
    <t>什錦鮮蔬</t>
    <phoneticPr fontId="3" type="noConversion"/>
  </si>
  <si>
    <t>奶油小餐包</t>
    <phoneticPr fontId="3" type="noConversion"/>
  </si>
  <si>
    <t>青菜</t>
    <phoneticPr fontId="3" type="noConversion"/>
  </si>
  <si>
    <t>元氣蔬菜湯</t>
    <phoneticPr fontId="3" type="noConversion"/>
  </si>
  <si>
    <t>雞腿 /烤</t>
    <phoneticPr fontId="3" type="noConversion"/>
  </si>
  <si>
    <t>玉米筍 時蔬 /炒</t>
    <phoneticPr fontId="3" type="noConversion"/>
  </si>
  <si>
    <t>麵粉 奶油 二砂 /烤</t>
    <phoneticPr fontId="3" type="noConversion"/>
  </si>
  <si>
    <t>高麗菜 時蔬</t>
    <phoneticPr fontId="3" type="noConversion"/>
  </si>
  <si>
    <t>四</t>
    <phoneticPr fontId="3" type="noConversion"/>
  </si>
  <si>
    <t>京醬豬柳</t>
    <phoneticPr fontId="3" type="noConversion"/>
  </si>
  <si>
    <t>甘梅地瓜條</t>
    <phoneticPr fontId="3" type="noConversion"/>
  </si>
  <si>
    <t>豆瓣桂筍</t>
    <phoneticPr fontId="3" type="noConversion"/>
  </si>
  <si>
    <t>玉米濃湯</t>
    <phoneticPr fontId="3" type="noConversion"/>
  </si>
  <si>
    <t>肉絲 白蘿蔔 青蔥 /炒</t>
    <phoneticPr fontId="3" type="noConversion"/>
  </si>
  <si>
    <t>桂竹筍 豆瓣醬 /悶</t>
    <phoneticPr fontId="3" type="noConversion"/>
  </si>
  <si>
    <t>玉米粒 蛋 紅k</t>
    <phoneticPr fontId="3" type="noConversion"/>
  </si>
  <si>
    <t>五</t>
    <phoneticPr fontId="3" type="noConversion"/>
  </si>
  <si>
    <t>紫米飯</t>
    <phoneticPr fontId="3" type="noConversion"/>
  </si>
  <si>
    <t>醬燒雞翅</t>
    <phoneticPr fontId="3" type="noConversion"/>
  </si>
  <si>
    <t>鮮味蒸蛋</t>
    <phoneticPr fontId="3" type="noConversion"/>
  </si>
  <si>
    <t>黃瓜肉片</t>
    <phoneticPr fontId="3" type="noConversion"/>
  </si>
  <si>
    <t>仙草蜜</t>
    <phoneticPr fontId="3" type="noConversion"/>
  </si>
  <si>
    <t>雞翅 /燒</t>
    <phoneticPr fontId="3" type="noConversion"/>
  </si>
  <si>
    <t>蛋 蟳味絲 /蒸</t>
    <phoneticPr fontId="3" type="noConversion"/>
  </si>
  <si>
    <t>大黃瓜 肉片 /炒</t>
    <phoneticPr fontId="3" type="noConversion"/>
  </si>
  <si>
    <t>仙草凍 二砂</t>
    <phoneticPr fontId="3" type="noConversion"/>
  </si>
  <si>
    <t>薏仁飯</t>
    <phoneticPr fontId="3" type="noConversion"/>
  </si>
  <si>
    <t>橙汁排骨</t>
    <phoneticPr fontId="3" type="noConversion"/>
  </si>
  <si>
    <t>紹子豆腐</t>
    <phoneticPr fontId="3" type="noConversion"/>
  </si>
  <si>
    <t>泰式女婿蛋</t>
    <phoneticPr fontId="3" type="noConversion"/>
  </si>
  <si>
    <t>白菜羹湯</t>
    <phoneticPr fontId="3" type="noConversion"/>
  </si>
  <si>
    <t>肉丁 排骨 柳橙汁 /燒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</si>
  <si>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絞肉 /煮</t>
    </r>
    <phoneticPr fontId="3" type="noConversion"/>
  </si>
  <si>
    <t>蛋 香菜 酸甜醬 /燴</t>
    <phoneticPr fontId="3" type="noConversion"/>
  </si>
  <si>
    <t>大白菜 蛋 時蔬</t>
    <phoneticPr fontId="3" type="noConversion"/>
  </si>
  <si>
    <t>二</t>
    <phoneticPr fontId="3" type="noConversion"/>
  </si>
  <si>
    <t>台式蒜香鹹酥雞</t>
    <phoneticPr fontId="3" type="noConversion"/>
  </si>
  <si>
    <t>福菜肉末</t>
    <phoneticPr fontId="3" type="noConversion"/>
  </si>
  <si>
    <t>金茸冬瓜</t>
    <phoneticPr fontId="3" type="noConversion"/>
  </si>
  <si>
    <t>洋芋蘑菇濃湯</t>
    <phoneticPr fontId="3" type="noConversion"/>
  </si>
  <si>
    <t>絞肉 福菜 /炒</t>
    <phoneticPr fontId="3" type="noConversion"/>
  </si>
  <si>
    <t>冬瓜 金針菇 /煮</t>
    <phoneticPr fontId="3" type="noConversion"/>
  </si>
  <si>
    <t>洋芋 蘑菇</t>
    <phoneticPr fontId="3" type="noConversion"/>
  </si>
  <si>
    <t>三</t>
    <phoneticPr fontId="3" type="noConversion"/>
  </si>
  <si>
    <t>海鮮炒飯</t>
    <phoneticPr fontId="3" type="noConversion"/>
  </si>
  <si>
    <t>福隆滷排</t>
    <phoneticPr fontId="3" type="noConversion"/>
  </si>
  <si>
    <t>大腸包小腸</t>
    <phoneticPr fontId="3" type="noConversion"/>
  </si>
  <si>
    <t>高麗菜什錦</t>
    <phoneticPr fontId="3" type="noConversion"/>
  </si>
  <si>
    <t>青菜</t>
    <phoneticPr fontId="3" type="noConversion"/>
  </si>
  <si>
    <t>花瓜雞湯</t>
    <phoneticPr fontId="3" type="noConversion"/>
  </si>
  <si>
    <t>排骨 /滷</t>
    <phoneticPr fontId="3" type="noConversion"/>
  </si>
  <si>
    <t>香腸 米腸 /蒸</t>
    <phoneticPr fontId="3" type="noConversion"/>
  </si>
  <si>
    <r>
      <t xml:space="preserve">高麗菜 木耳絲 </t>
    </r>
    <r>
      <rPr>
        <b/>
        <sz val="7"/>
        <color rgb="FFFF0000"/>
        <rFont val="華康竹風體W4"/>
        <family val="4"/>
        <charset val="136"/>
      </rPr>
      <t xml:space="preserve">非基因豆皮 </t>
    </r>
    <r>
      <rPr>
        <sz val="7"/>
        <color rgb="FF0000FF"/>
        <rFont val="華康竹風體W4"/>
        <family val="4"/>
        <charset val="136"/>
      </rPr>
      <t>/炒</t>
    </r>
    <phoneticPr fontId="3" type="noConversion"/>
  </si>
  <si>
    <t>花瓜 雞丁</t>
    <phoneticPr fontId="3" type="noConversion"/>
  </si>
  <si>
    <t>香滷雞排</t>
    <phoneticPr fontId="3" type="noConversion"/>
  </si>
  <si>
    <t>瓜仔肉燥</t>
    <phoneticPr fontId="3" type="noConversion"/>
  </si>
  <si>
    <t>柴魚蘿蔔燒</t>
    <phoneticPr fontId="3" type="noConversion"/>
  </si>
  <si>
    <t>海芽蛋花湯</t>
    <phoneticPr fontId="3" type="noConversion"/>
  </si>
  <si>
    <t>雞排 /滷</t>
    <phoneticPr fontId="3" type="noConversion"/>
  </si>
  <si>
    <t>絞瓜 絞肉 時蔬 /滷</t>
    <phoneticPr fontId="3" type="noConversion"/>
  </si>
  <si>
    <t>白蘿蔔 柴魚片 /燒</t>
    <phoneticPr fontId="3" type="noConversion"/>
  </si>
  <si>
    <t>海帶芽 蛋 青蔥</t>
    <phoneticPr fontId="3" type="noConversion"/>
  </si>
  <si>
    <t>小米飯</t>
    <phoneticPr fontId="3" type="noConversion"/>
  </si>
  <si>
    <t>蒜泥白肉</t>
    <phoneticPr fontId="3" type="noConversion"/>
  </si>
  <si>
    <t>蔥燒豆干</t>
    <phoneticPr fontId="3" type="noConversion"/>
  </si>
  <si>
    <t>沙茶粉絲</t>
    <phoneticPr fontId="3" type="noConversion"/>
  </si>
  <si>
    <t>綠豆仁西谷米</t>
    <phoneticPr fontId="3" type="noConversion"/>
  </si>
  <si>
    <t>肉片 蒜泥 /煮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</si>
  <si>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時蔬 青蔥 /炒</t>
    </r>
    <phoneticPr fontId="3" type="noConversion"/>
  </si>
  <si>
    <t>粉絲 絞肉 時蔬 沙茶醬 /炒</t>
    <phoneticPr fontId="3" type="noConversion"/>
  </si>
  <si>
    <t>綠豆仁 西谷米 二砂</t>
    <phoneticPr fontId="3" type="noConversion"/>
  </si>
  <si>
    <t>糙米飯</t>
    <phoneticPr fontId="3" type="noConversion"/>
  </si>
  <si>
    <t>檸檬雞翅</t>
    <phoneticPr fontId="3" type="noConversion"/>
  </si>
  <si>
    <t>鮮炒年糕</t>
    <phoneticPr fontId="3" type="noConversion"/>
  </si>
  <si>
    <t>海帶三絲</t>
    <phoneticPr fontId="3" type="noConversion"/>
  </si>
  <si>
    <t>青木瓜大骨湯</t>
    <phoneticPr fontId="3" type="noConversion"/>
  </si>
  <si>
    <t>雞翅 /滷</t>
    <phoneticPr fontId="3" type="noConversion"/>
  </si>
  <si>
    <t>年糕 肉絲 時蔬 /炒</t>
    <phoneticPr fontId="3" type="noConversion"/>
  </si>
  <si>
    <r>
      <t xml:space="preserve">海帶絲 </t>
    </r>
    <r>
      <rPr>
        <b/>
        <sz val="7"/>
        <color rgb="FFFF0000"/>
        <rFont val="華康竹風體W4"/>
        <family val="4"/>
        <charset val="136"/>
      </rPr>
      <t xml:space="preserve">非基因白干絲 </t>
    </r>
    <r>
      <rPr>
        <sz val="7"/>
        <color rgb="FF0000FF"/>
        <rFont val="華康竹風體W4"/>
        <family val="4"/>
        <charset val="136"/>
      </rPr>
      <t>/炒</t>
    </r>
    <phoneticPr fontId="3" type="noConversion"/>
  </si>
  <si>
    <t>青木瓜 大骨</t>
    <phoneticPr fontId="3" type="noConversion"/>
  </si>
  <si>
    <t>蔥燒里肌</t>
    <phoneticPr fontId="3" type="noConversion"/>
  </si>
  <si>
    <t>咖哩魚丸</t>
    <phoneticPr fontId="3" type="noConversion"/>
  </si>
  <si>
    <t>白玉麵輪</t>
    <phoneticPr fontId="3" type="noConversion"/>
  </si>
  <si>
    <t>羅宋湯</t>
    <phoneticPr fontId="3" type="noConversion"/>
  </si>
  <si>
    <t>里肌肉 /滷</t>
    <phoneticPr fontId="3" type="noConversion"/>
  </si>
  <si>
    <t>洋芋 紅k 魚丸 /煮</t>
    <phoneticPr fontId="3" type="noConversion"/>
  </si>
  <si>
    <t>白蘿蔔 麵輪 /煮</t>
    <phoneticPr fontId="3" type="noConversion"/>
  </si>
  <si>
    <t>蕃茄 高麗菜 芹菜</t>
    <phoneticPr fontId="3" type="noConversion"/>
  </si>
  <si>
    <t>蘑菇麵</t>
    <phoneticPr fontId="3" type="noConversion"/>
  </si>
  <si>
    <t>麥脆雞腿堡</t>
    <phoneticPr fontId="3" type="noConversion"/>
  </si>
  <si>
    <t>花椰炒肉片</t>
    <phoneticPr fontId="3" type="noConversion"/>
  </si>
  <si>
    <t>芝麻漢堡包</t>
    <phoneticPr fontId="3" type="noConversion"/>
  </si>
  <si>
    <t>蔬菜蛋花湯</t>
    <phoneticPr fontId="3" type="noConversion"/>
  </si>
  <si>
    <t>花椰菜 肉片 /炒</t>
    <phoneticPr fontId="3" type="noConversion"/>
  </si>
  <si>
    <t>漢堡包 /烤</t>
    <phoneticPr fontId="3" type="noConversion"/>
  </si>
  <si>
    <t>大白菜 蛋 紅k</t>
    <phoneticPr fontId="3" type="noConversion"/>
  </si>
  <si>
    <t>鐵板肉絲</t>
    <phoneticPr fontId="3" type="noConversion"/>
  </si>
  <si>
    <t>芹香甜條</t>
    <phoneticPr fontId="3" type="noConversion"/>
  </si>
  <si>
    <t>木須扁蒲</t>
    <phoneticPr fontId="3" type="noConversion"/>
  </si>
  <si>
    <t>旗魚水粉湯</t>
    <phoneticPr fontId="3" type="noConversion"/>
  </si>
  <si>
    <t>肉絲 時蔬 /炒</t>
    <phoneticPr fontId="3" type="noConversion"/>
  </si>
  <si>
    <t>甜不辣 芹菜 /炒</t>
    <phoneticPr fontId="3" type="noConversion"/>
  </si>
  <si>
    <t>扁蒲 木耳絲 /煮</t>
    <phoneticPr fontId="3" type="noConversion"/>
  </si>
  <si>
    <t>旗魚丸 水粉 芹菜</t>
    <phoneticPr fontId="3" type="noConversion"/>
  </si>
  <si>
    <t>地瓜飯</t>
    <phoneticPr fontId="3" type="noConversion"/>
  </si>
  <si>
    <t>芝麻燒烤雞腿</t>
    <phoneticPr fontId="3" type="noConversion"/>
  </si>
  <si>
    <t>起司玉米蛋</t>
    <phoneticPr fontId="3" type="noConversion"/>
  </si>
  <si>
    <t>香濃法式白醬</t>
    <phoneticPr fontId="3" type="noConversion"/>
  </si>
  <si>
    <t>奶茶三兄弟</t>
    <phoneticPr fontId="3" type="noConversion"/>
  </si>
  <si>
    <t>雞腿 白芝麻 /烤</t>
    <phoneticPr fontId="3" type="noConversion"/>
  </si>
  <si>
    <t>蛋 玉米粒 起司粉 /炒</t>
    <phoneticPr fontId="3" type="noConversion"/>
  </si>
  <si>
    <t>洋芋 培根 時蔬 /煮</t>
    <phoneticPr fontId="3" type="noConversion"/>
  </si>
  <si>
    <t>珍珠 仙草 布丁 奶粉 二砂</t>
    <phoneticPr fontId="3" type="noConversion"/>
  </si>
  <si>
    <t>芝麻飯</t>
    <phoneticPr fontId="3" type="noConversion"/>
  </si>
  <si>
    <t>洋芋燒雞</t>
    <phoneticPr fontId="3" type="noConversion"/>
  </si>
  <si>
    <t>冬瓜悶肉</t>
    <phoneticPr fontId="3" type="noConversion"/>
  </si>
  <si>
    <t>麻婆豆腐</t>
    <phoneticPr fontId="3" type="noConversion"/>
  </si>
  <si>
    <t>筍香肉羹湯</t>
    <phoneticPr fontId="3" type="noConversion"/>
  </si>
  <si>
    <t>雞丁 洋芋 /燒</t>
    <phoneticPr fontId="3" type="noConversion"/>
  </si>
  <si>
    <t>冬瓜 肉丁/煮</t>
    <phoneticPr fontId="3" type="noConversion"/>
  </si>
  <si>
    <t>肉羹 筍 香菇絲</t>
    <phoneticPr fontId="3" type="noConversion"/>
  </si>
  <si>
    <t>茄汁咕咾肉</t>
    <phoneticPr fontId="3" type="noConversion"/>
  </si>
  <si>
    <t>高麗菜肉燥</t>
    <phoneticPr fontId="3" type="noConversion"/>
  </si>
  <si>
    <t>港式燒賣</t>
    <phoneticPr fontId="3" type="noConversion"/>
  </si>
  <si>
    <t>香菇雞湯</t>
    <phoneticPr fontId="3" type="noConversion"/>
  </si>
  <si>
    <t>肉丁 時蔬 /燒</t>
    <phoneticPr fontId="3" type="noConversion"/>
  </si>
  <si>
    <t>高麗菜 絞肉 絞紅蔥 /炒</t>
    <phoneticPr fontId="3" type="noConversion"/>
  </si>
  <si>
    <t>燒賣*2 /蒸</t>
    <phoneticPr fontId="3" type="noConversion"/>
  </si>
  <si>
    <t>雞丁 白蘿蔔 菇</t>
    <phoneticPr fontId="3" type="noConversion"/>
  </si>
  <si>
    <t>玉米蛋炒飯</t>
    <phoneticPr fontId="3" type="noConversion"/>
  </si>
  <si>
    <t>派克脆皮雞腿</t>
    <phoneticPr fontId="3" type="noConversion"/>
  </si>
  <si>
    <t>seven大熱狗</t>
    <phoneticPr fontId="3" type="noConversion"/>
  </si>
  <si>
    <t>洋蔥肉絲</t>
    <phoneticPr fontId="3" type="noConversion"/>
  </si>
  <si>
    <t>薑絲豬血湯</t>
    <phoneticPr fontId="3" type="noConversion"/>
  </si>
  <si>
    <t>熱狗 / 蒸</t>
    <phoneticPr fontId="3" type="noConversion"/>
  </si>
  <si>
    <t>洋蔥 肉絲 /炒</t>
    <phoneticPr fontId="3" type="noConversion"/>
  </si>
  <si>
    <t>豬血 酸菜 韭菜 薑絲</t>
    <phoneticPr fontId="3" type="noConversion"/>
  </si>
  <si>
    <t>懷舊大排</t>
    <phoneticPr fontId="3" type="noConversion"/>
  </si>
  <si>
    <t>客家筍乾</t>
    <phoneticPr fontId="3" type="noConversion"/>
  </si>
  <si>
    <t>淡水阿給</t>
    <phoneticPr fontId="3" type="noConversion"/>
  </si>
  <si>
    <t>主廚濃湯</t>
    <phoneticPr fontId="3" type="noConversion"/>
  </si>
  <si>
    <t>筍乾 福菜 /悶</t>
    <phoneticPr fontId="3" type="noConversion"/>
  </si>
  <si>
    <t>阿給 /滷</t>
    <phoneticPr fontId="3" type="noConversion"/>
  </si>
  <si>
    <t>洋芋 玉米粒 蛋</t>
    <phoneticPr fontId="3" type="noConversion"/>
  </si>
  <si>
    <t>五</t>
    <phoneticPr fontId="3" type="noConversion"/>
  </si>
  <si>
    <t>麥片飯</t>
    <phoneticPr fontId="3" type="noConversion"/>
  </si>
  <si>
    <t>蠔油翅小腿</t>
    <phoneticPr fontId="3" type="noConversion"/>
  </si>
  <si>
    <t>蕃茄炒蛋</t>
    <phoneticPr fontId="3" type="noConversion"/>
  </si>
  <si>
    <t>海茸肉末</t>
    <phoneticPr fontId="3" type="noConversion"/>
  </si>
  <si>
    <t>有機青菜</t>
    <phoneticPr fontId="3" type="noConversion"/>
  </si>
  <si>
    <t>冬瓜QQ粉條</t>
    <phoneticPr fontId="3" type="noConversion"/>
  </si>
  <si>
    <t>翅小腿*2 /滷</t>
    <phoneticPr fontId="3" type="noConversion"/>
  </si>
  <si>
    <t>蛋 蕃茄 /炒</t>
    <phoneticPr fontId="3" type="noConversion"/>
  </si>
  <si>
    <t>海茸 絞肉 /炒</t>
    <phoneticPr fontId="3" type="noConversion"/>
  </si>
  <si>
    <t>冬瓜糖塊 QQ圓 粉條</t>
    <phoneticPr fontId="3" type="noConversion"/>
  </si>
  <si>
    <t>奶香鮭魚排</t>
    <phoneticPr fontId="3" type="noConversion"/>
  </si>
  <si>
    <t>白菜滷</t>
    <phoneticPr fontId="3" type="noConversion"/>
  </si>
  <si>
    <t>蜜汁豆腸</t>
    <phoneticPr fontId="3" type="noConversion"/>
  </si>
  <si>
    <t>鮮筍排骨湯</t>
    <phoneticPr fontId="3" type="noConversion"/>
  </si>
  <si>
    <t>大白菜 木耳絲 紅k /煮</t>
    <phoneticPr fontId="3" type="noConversion"/>
  </si>
  <si>
    <t>豆腸 /燒</t>
    <phoneticPr fontId="3" type="noConversion"/>
  </si>
  <si>
    <t>筍 排骨丁</t>
    <phoneticPr fontId="3" type="noConversion"/>
  </si>
  <si>
    <t>豆瓣肉片</t>
    <phoneticPr fontId="3" type="noConversion"/>
  </si>
  <si>
    <t>螞蟻上樹</t>
    <phoneticPr fontId="3" type="noConversion"/>
  </si>
  <si>
    <t>日式關東煮</t>
    <phoneticPr fontId="3" type="noConversion"/>
  </si>
  <si>
    <t>山東大滷湯</t>
    <phoneticPr fontId="3" type="noConversion"/>
  </si>
  <si>
    <r>
      <t xml:space="preserve">肉片 </t>
    </r>
    <r>
      <rPr>
        <b/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/炒</t>
    </r>
    <phoneticPr fontId="3" type="noConversion"/>
  </si>
  <si>
    <t>冬粉 時蔬 /炒</t>
    <phoneticPr fontId="3" type="noConversion"/>
  </si>
  <si>
    <t>白蘿蔔 火鍋料 /煮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</si>
  <si>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筍 紅k 豬血</t>
    </r>
    <phoneticPr fontId="3" type="noConversion"/>
  </si>
  <si>
    <t>全穀根莖類一份約 70大卡,</t>
  </si>
  <si>
    <t>豆魚肉蛋類一份約 75大卡,</t>
  </si>
  <si>
    <t>蔬菜類一份約 25大卡,</t>
  </si>
  <si>
    <t>種子與油脂類一份約 45大卡</t>
  </si>
  <si>
    <t>水果類一份約 60大卡,</t>
  </si>
  <si>
    <t>低脂乳品類一份約 120大卡</t>
  </si>
  <si>
    <t>東安國中 5月份便當菜單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</si>
  <si>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</si>
  <si>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</si>
  <si>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</si>
  <si>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</si>
  <si>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</si>
  <si>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</si>
  <si>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</si>
  <si>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</si>
  <si>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</si>
  <si>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</si>
  <si>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</si>
  <si>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</si>
  <si>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蔥燒豆包</t>
    <phoneticPr fontId="3" type="noConversion"/>
  </si>
  <si>
    <t>咖哩毛豆</t>
    <phoneticPr fontId="3" type="noConversion"/>
  </si>
  <si>
    <t>紅燒獅子頭</t>
    <phoneticPr fontId="3" type="noConversion"/>
  </si>
  <si>
    <t>吉園圃</t>
    <phoneticPr fontId="3" type="noConversion"/>
  </si>
  <si>
    <t>金沙百頁</t>
    <phoneticPr fontId="3" type="noConversion"/>
  </si>
  <si>
    <t>半邊月</t>
    <phoneticPr fontId="3" type="noConversion"/>
  </si>
  <si>
    <t>蕃茄銀芽湯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</si>
  <si>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非基因炸豆包</t>
    </r>
    <r>
      <rPr>
        <sz val="7"/>
        <color rgb="FF0000FF"/>
        <rFont val="華康竹風體W4"/>
        <family val="4"/>
        <charset val="136"/>
      </rPr>
      <t xml:space="preserve"> 青蔥 /燒</t>
    </r>
    <phoneticPr fontId="3" type="noConversion"/>
  </si>
  <si>
    <t>洋芋 紅k 毛豆仁 /煮</t>
    <phoneticPr fontId="3" type="noConversion"/>
  </si>
  <si>
    <t>素獅子頭 大白菜 /燒</t>
    <phoneticPr fontId="3" type="noConversion"/>
  </si>
  <si>
    <t>蕃茄 黃豆芽</t>
    <phoneticPr fontId="3" type="noConversion"/>
  </si>
  <si>
    <t>二</t>
    <phoneticPr fontId="3" type="noConversion"/>
  </si>
  <si>
    <t>香Q白飯</t>
    <phoneticPr fontId="3" type="noConversion"/>
  </si>
  <si>
    <t>牛排醬大排</t>
    <phoneticPr fontId="3" type="noConversion"/>
  </si>
  <si>
    <t>玉米肉茸</t>
    <phoneticPr fontId="3" type="noConversion"/>
  </si>
  <si>
    <t>客家小炒</t>
    <phoneticPr fontId="3" type="noConversion"/>
  </si>
  <si>
    <t>有機青菜</t>
    <phoneticPr fontId="3" type="noConversion"/>
  </si>
  <si>
    <t>蝦捲</t>
    <phoneticPr fontId="3" type="noConversion"/>
  </si>
  <si>
    <t>水晶餃</t>
    <phoneticPr fontId="3" type="noConversion"/>
  </si>
  <si>
    <t>扁蒲丸子湯</t>
    <phoneticPr fontId="3" type="noConversion"/>
  </si>
  <si>
    <t>豬排 /燒</t>
    <phoneticPr fontId="3" type="noConversion"/>
  </si>
  <si>
    <t>玉米粒 絞肉 /炒</t>
    <phoneticPr fontId="3" type="noConversion"/>
  </si>
  <si>
    <r>
      <rPr>
        <b/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肉絲 芹菜 /炒</t>
    </r>
    <phoneticPr fontId="3" type="noConversion"/>
  </si>
  <si>
    <t>扁蒲 貢丸片</t>
    <phoneticPr fontId="3" type="noConversion"/>
  </si>
  <si>
    <t>義大利麵</t>
    <phoneticPr fontId="3" type="noConversion"/>
  </si>
  <si>
    <t>義式烤雞腿</t>
    <phoneticPr fontId="3" type="noConversion"/>
  </si>
  <si>
    <t>什錦鮮蔬</t>
    <phoneticPr fontId="3" type="noConversion"/>
  </si>
  <si>
    <t>海根肉絲</t>
    <phoneticPr fontId="3" type="noConversion"/>
  </si>
  <si>
    <t>一口腸</t>
    <phoneticPr fontId="3" type="noConversion"/>
  </si>
  <si>
    <t>馬拉糕</t>
    <phoneticPr fontId="3" type="noConversion"/>
  </si>
  <si>
    <t>海帶根 肉絲 /炒</t>
    <phoneticPr fontId="3" type="noConversion"/>
  </si>
  <si>
    <t>丁骨豬排</t>
    <phoneticPr fontId="3" type="noConversion"/>
  </si>
  <si>
    <t>洋蔥圈</t>
    <phoneticPr fontId="3" type="noConversion"/>
  </si>
  <si>
    <t>蛋皮松花捲</t>
    <phoneticPr fontId="3" type="noConversion"/>
  </si>
  <si>
    <t>蘋果派</t>
    <phoneticPr fontId="3" type="noConversion"/>
  </si>
  <si>
    <t>洋芋肉末</t>
    <phoneticPr fontId="3" type="noConversion"/>
  </si>
  <si>
    <t>春捲</t>
    <phoneticPr fontId="3" type="noConversion"/>
  </si>
  <si>
    <t>珍珠丸</t>
    <phoneticPr fontId="3" type="noConversion"/>
  </si>
  <si>
    <t>洋芋 絞肉 /炒</t>
    <phoneticPr fontId="3" type="noConversion"/>
  </si>
  <si>
    <t>香菇鮮筍</t>
    <phoneticPr fontId="3" type="noConversion"/>
  </si>
  <si>
    <t>福州丸</t>
    <phoneticPr fontId="3" type="noConversion"/>
  </si>
  <si>
    <t>泰式素雞</t>
    <phoneticPr fontId="3" type="noConversion"/>
  </si>
  <si>
    <t>麥克雞塊</t>
    <phoneticPr fontId="3" type="noConversion"/>
  </si>
  <si>
    <t>醬香長豆</t>
    <phoneticPr fontId="3" type="noConversion"/>
  </si>
  <si>
    <t>素雞 酸甜醬 /炒</t>
    <phoneticPr fontId="3" type="noConversion"/>
  </si>
  <si>
    <t>小羊腸</t>
    <phoneticPr fontId="3" type="noConversion"/>
  </si>
  <si>
    <t>獅子頭</t>
    <phoneticPr fontId="3" type="noConversion"/>
  </si>
  <si>
    <t>古早味肉排</t>
    <phoneticPr fontId="3" type="noConversion"/>
  </si>
  <si>
    <t>醋溜洋芋</t>
    <phoneticPr fontId="3" type="noConversion"/>
  </si>
  <si>
    <t>地瓜球</t>
    <phoneticPr fontId="3" type="noConversion"/>
  </si>
  <si>
    <t>滷貢丸</t>
    <phoneticPr fontId="3" type="noConversion"/>
  </si>
  <si>
    <t>彩椒鮮菇</t>
    <phoneticPr fontId="3" type="noConversion"/>
  </si>
  <si>
    <t>手工切肉</t>
    <phoneticPr fontId="3" type="noConversion"/>
  </si>
  <si>
    <t>三角薯餅</t>
    <phoneticPr fontId="3" type="noConversion"/>
  </si>
  <si>
    <t>甜豆洋菇</t>
    <phoneticPr fontId="3" type="noConversion"/>
  </si>
  <si>
    <t>蜜汁肉乾</t>
    <phoneticPr fontId="3" type="noConversion"/>
  </si>
  <si>
    <t>花枝丸</t>
    <phoneticPr fontId="3" type="noConversion"/>
  </si>
  <si>
    <t>甜豆 洋菇 /炒</t>
    <phoneticPr fontId="3" type="noConversion"/>
  </si>
  <si>
    <t>招牌滷排骨</t>
    <phoneticPr fontId="3" type="noConversion"/>
  </si>
  <si>
    <t>塔香茄子</t>
    <phoneticPr fontId="3" type="noConversion"/>
  </si>
  <si>
    <t>香酥甜不辣</t>
    <phoneticPr fontId="3" type="noConversion"/>
  </si>
  <si>
    <t>山藥捲</t>
    <phoneticPr fontId="3" type="noConversion"/>
  </si>
  <si>
    <t>茄子 九層塔 /炒</t>
    <phoneticPr fontId="3" type="noConversion"/>
  </si>
  <si>
    <t>五味木耳</t>
    <phoneticPr fontId="3" type="noConversion"/>
  </si>
  <si>
    <t>紅糟肉</t>
    <phoneticPr fontId="3" type="noConversion"/>
  </si>
  <si>
    <t>香嫩脆皮烤鴨</t>
    <phoneticPr fontId="3" type="noConversion"/>
  </si>
  <si>
    <t>雞柳條</t>
    <phoneticPr fontId="3" type="noConversion"/>
  </si>
  <si>
    <t>干貝酥</t>
    <phoneticPr fontId="3" type="noConversion"/>
  </si>
  <si>
    <t>烤鴨 /烤</t>
    <phoneticPr fontId="3" type="noConversion"/>
  </si>
  <si>
    <t>蠔油香菇</t>
    <phoneticPr fontId="3" type="noConversion"/>
  </si>
  <si>
    <t>海鮮排</t>
    <phoneticPr fontId="3" type="noConversion"/>
  </si>
  <si>
    <t>小熱狗</t>
    <phoneticPr fontId="3" type="noConversion"/>
  </si>
  <si>
    <t>花椰鮮蔬</t>
    <phoneticPr fontId="3" type="noConversion"/>
  </si>
  <si>
    <t>香腸片</t>
    <phoneticPr fontId="3" type="noConversion"/>
  </si>
  <si>
    <t>芝麻四季豆</t>
    <phoneticPr fontId="3" type="noConversion"/>
  </si>
  <si>
    <t>麥片飯</t>
    <phoneticPr fontId="3" type="noConversion"/>
  </si>
  <si>
    <t>蠔油翅小腿</t>
    <phoneticPr fontId="3" type="noConversion"/>
  </si>
  <si>
    <t>蕃茄炒蛋</t>
    <phoneticPr fontId="3" type="noConversion"/>
  </si>
  <si>
    <t>海茸肉末</t>
    <phoneticPr fontId="3" type="noConversion"/>
  </si>
  <si>
    <t>滷油腐</t>
    <phoneticPr fontId="3" type="noConversion"/>
  </si>
  <si>
    <t>龍鳳腿</t>
    <phoneticPr fontId="3" type="noConversion"/>
  </si>
  <si>
    <t>冬瓜QQ粉條</t>
    <phoneticPr fontId="3" type="noConversion"/>
  </si>
  <si>
    <t>翅小腿*2 /滷</t>
    <phoneticPr fontId="3" type="noConversion"/>
  </si>
  <si>
    <t>蛋 蕃茄 /炒</t>
    <phoneticPr fontId="3" type="noConversion"/>
  </si>
  <si>
    <t>海茸 絞肉 /炒</t>
    <phoneticPr fontId="3" type="noConversion"/>
  </si>
  <si>
    <t>冬瓜糖塊 QQ圓 粉條</t>
    <phoneticPr fontId="3" type="noConversion"/>
  </si>
  <si>
    <t>蘿蔔糕</t>
    <phoneticPr fontId="3" type="noConversion"/>
  </si>
  <si>
    <t>枸杞絲瓜</t>
    <phoneticPr fontId="3" type="noConversion"/>
  </si>
  <si>
    <t>冰糖雞翅</t>
    <phoneticPr fontId="3" type="noConversion"/>
  </si>
  <si>
    <t>白玉三鮮</t>
    <phoneticPr fontId="3" type="noConversion"/>
  </si>
  <si>
    <t>章魚燒</t>
    <phoneticPr fontId="3" type="noConversion"/>
  </si>
  <si>
    <t>士林香腸</t>
    <phoneticPr fontId="3" type="noConversion"/>
  </si>
  <si>
    <t>雞翅 冰糖 /滷</t>
    <phoneticPr fontId="3" type="noConversion"/>
  </si>
  <si>
    <t>白蘿蔔 木耳絲 紅k /煮</t>
    <phoneticPr fontId="3" type="noConversion"/>
  </si>
  <si>
    <t>四</t>
    <phoneticPr fontId="3" type="noConversion"/>
  </si>
  <si>
    <t>蔬食日糙米飯</t>
    <phoneticPr fontId="3" type="noConversion"/>
  </si>
  <si>
    <t>地瓜條 甘梅粉 /炸</t>
    <phoneticPr fontId="3" type="noConversion"/>
  </si>
  <si>
    <t>雞丁 蒜末 /炸</t>
    <phoneticPr fontId="3" type="noConversion"/>
  </si>
  <si>
    <t>雞腿堡 /炸</t>
    <phoneticPr fontId="3" type="noConversion"/>
  </si>
  <si>
    <t>雞腿 /炸</t>
    <phoneticPr fontId="3" type="noConversion"/>
  </si>
  <si>
    <t>鮭魚排 /炸</t>
    <phoneticPr fontId="3" type="noConversion"/>
  </si>
  <si>
    <t>雞腿堡 /炸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</si>
</sst>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48"/>
      <color theme="1"/>
      <name val="華康棒棒體W5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b/>
      <sz val="7"/>
      <color rgb="FFFF0000"/>
      <name val="華康竹風體W4"/>
      <family val="4"/>
      <charset val="136"/>
    </font>
    <font>
      <sz val="20"/>
      <name val="華康棒棒體W5"/>
      <family val="5"/>
      <charset val="136"/>
    </font>
    <font>
      <sz val="20"/>
      <color theme="1"/>
      <name val="華康棒棒體W5"/>
      <family val="5"/>
      <charset val="136"/>
    </font>
    <font>
      <sz val="16"/>
      <name val="華康竹風體W4"/>
      <family val="4"/>
      <charset val="136"/>
    </font>
    <font>
      <b/>
      <i/>
      <sz val="16"/>
      <color rgb="FF0000FF"/>
      <name val="微軟正黑體"/>
      <family val="2"/>
      <charset val="136"/>
    </font>
    <font>
      <sz val="7"/>
      <color rgb="FF0000FF"/>
      <name val="微軟正黑體"/>
      <family val="2"/>
      <charset val="136"/>
    </font>
    <font>
      <b/>
      <sz val="12"/>
      <color theme="1"/>
      <name val="華康秀風體W3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華康竹風體W4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1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/>
      <top/>
      <bottom/>
      <diagonal/>
    </border>
    <border>
      <left style="double">
        <color auto="1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24" fillId="20" borderId="4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1" fillId="0" borderId="45" applyNumberFormat="0" applyFill="0" applyAlignment="0" applyProtection="0">
      <alignment vertical="center"/>
    </xf>
    <xf numFmtId="0" fontId="32" fillId="0" borderId="46" applyNumberFormat="0" applyFill="0" applyAlignment="0" applyProtection="0">
      <alignment vertical="center"/>
    </xf>
    <xf numFmtId="0" fontId="33" fillId="0" borderId="4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5" fillId="9" borderId="42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6" fillId="19" borderId="48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7" fillId="25" borderId="49" applyNumberFormat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176" fontId="8" fillId="0" borderId="1" xfId="0" applyNumberFormat="1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5" fillId="3" borderId="13" xfId="0" applyFont="1" applyFill="1" applyBorder="1" applyAlignment="1">
      <alignment horizontal="center" vertical="center" shrinkToFit="1"/>
    </xf>
    <xf numFmtId="0" fontId="16" fillId="3" borderId="22" xfId="0" applyFont="1" applyFill="1" applyBorder="1" applyAlignment="1">
      <alignment horizontal="center" vertical="center" shrinkToFit="1"/>
    </xf>
    <xf numFmtId="0" fontId="13" fillId="3" borderId="18" xfId="0" applyFont="1" applyFill="1" applyBorder="1" applyAlignment="1">
      <alignment horizontal="center" vertical="center" shrinkToFit="1"/>
    </xf>
    <xf numFmtId="0" fontId="13" fillId="3" borderId="22" xfId="0" applyFont="1" applyFill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 shrinkToFit="1"/>
    </xf>
    <xf numFmtId="0" fontId="13" fillId="0" borderId="25" xfId="0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shrinkToFit="1"/>
    </xf>
    <xf numFmtId="0" fontId="13" fillId="0" borderId="25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shrinkToFit="1"/>
    </xf>
    <xf numFmtId="0" fontId="13" fillId="2" borderId="27" xfId="0" applyFont="1" applyFill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8" xfId="0" applyFont="1" applyFill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 shrinkToFit="1"/>
    </xf>
    <xf numFmtId="0" fontId="13" fillId="0" borderId="35" xfId="0" applyFont="1" applyBorder="1" applyAlignment="1">
      <alignment horizontal="center" vertical="center" shrinkToFit="1"/>
    </xf>
    <xf numFmtId="0" fontId="18" fillId="3" borderId="0" xfId="0" applyFont="1" applyFill="1" applyBorder="1" applyAlignment="1">
      <alignment horizontal="center" vertical="center" shrinkToFit="1"/>
    </xf>
    <xf numFmtId="0" fontId="18" fillId="3" borderId="22" xfId="0" applyFont="1" applyFill="1" applyBorder="1" applyAlignment="1">
      <alignment horizontal="center"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19" fillId="3" borderId="18" xfId="0" applyFont="1" applyFill="1" applyBorder="1" applyAlignment="1">
      <alignment horizontal="center" vertical="center" shrinkToFit="1"/>
    </xf>
    <xf numFmtId="0" fontId="19" fillId="3" borderId="19" xfId="0" applyFont="1" applyFill="1" applyBorder="1" applyAlignment="1">
      <alignment horizontal="center" vertical="center" shrinkToFit="1"/>
    </xf>
    <xf numFmtId="0" fontId="19" fillId="3" borderId="17" xfId="0" applyFont="1" applyFill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19" fillId="0" borderId="40" xfId="0" applyFont="1" applyBorder="1" applyAlignment="1">
      <alignment horizontal="center" vertical="center" shrinkToFit="1"/>
    </xf>
    <xf numFmtId="0" fontId="19" fillId="0" borderId="35" xfId="0" applyFont="1" applyBorder="1" applyAlignment="1">
      <alignment horizontal="center" vertical="center" shrinkToFit="1"/>
    </xf>
    <xf numFmtId="0" fontId="19" fillId="0" borderId="34" xfId="0" applyFont="1" applyBorder="1" applyAlignment="1">
      <alignment horizontal="center" vertical="center" shrinkToFit="1"/>
    </xf>
    <xf numFmtId="0" fontId="19" fillId="0" borderId="33" xfId="0" applyFont="1" applyBorder="1" applyAlignment="1">
      <alignment horizontal="center" vertical="center" shrinkToFit="1"/>
    </xf>
    <xf numFmtId="0" fontId="20" fillId="0" borderId="0" xfId="0" applyFont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10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vertical="center" shrinkToFit="1"/>
    </xf>
    <xf numFmtId="0" fontId="40" fillId="2" borderId="8" xfId="0" applyFont="1" applyFill="1" applyBorder="1" applyAlignment="1">
      <alignment horizontal="center" vertical="center" wrapText="1" shrinkToFit="1"/>
    </xf>
    <xf numFmtId="0" fontId="40" fillId="2" borderId="0" xfId="0" applyFont="1" applyFill="1" applyBorder="1" applyAlignment="1">
      <alignment horizontal="center" vertical="center" wrapText="1" shrinkToFit="1"/>
    </xf>
    <xf numFmtId="0" fontId="40" fillId="2" borderId="25" xfId="0" applyFont="1" applyFill="1" applyBorder="1" applyAlignment="1">
      <alignment horizontal="center" vertical="center" wrapText="1" shrinkToFit="1"/>
    </xf>
    <xf numFmtId="0" fontId="40" fillId="2" borderId="26" xfId="0" applyFont="1" applyFill="1" applyBorder="1" applyAlignment="1">
      <alignment horizontal="center" vertical="center" wrapText="1" shrinkToFit="1"/>
    </xf>
    <xf numFmtId="0" fontId="7" fillId="3" borderId="0" xfId="0" applyFont="1" applyFill="1" applyBorder="1" applyAlignment="1">
      <alignment horizontal="center" vertical="center" wrapText="1" shrinkToFit="1"/>
    </xf>
    <xf numFmtId="0" fontId="7" fillId="3" borderId="18" xfId="0" applyFont="1" applyFill="1" applyBorder="1" applyAlignment="1">
      <alignment horizontal="center" vertical="center" wrapText="1" shrinkToFit="1"/>
    </xf>
    <xf numFmtId="0" fontId="7" fillId="0" borderId="0" xfId="0" applyFont="1" applyBorder="1" applyAlignment="1">
      <alignment horizontal="center" vertical="center" wrapText="1" shrinkToFit="1"/>
    </xf>
    <xf numFmtId="0" fontId="7" fillId="0" borderId="34" xfId="0" applyFont="1" applyBorder="1" applyAlignment="1">
      <alignment horizontal="center" vertical="center" wrapText="1" shrinkToFit="1"/>
    </xf>
    <xf numFmtId="0" fontId="20" fillId="0" borderId="0" xfId="0" applyFont="1" applyAlignment="1">
      <alignment horizontal="left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176" fontId="5" fillId="0" borderId="38" xfId="0" applyNumberFormat="1" applyFont="1" applyBorder="1" applyAlignment="1">
      <alignment horizontal="center" vertical="center" shrinkToFit="1"/>
    </xf>
    <xf numFmtId="176" fontId="5" fillId="0" borderId="39" xfId="0" applyNumberFormat="1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 shrinkToFit="1"/>
    </xf>
    <xf numFmtId="0" fontId="7" fillId="0" borderId="34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7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 shrinkToFit="1"/>
    </xf>
    <xf numFmtId="0" fontId="4" fillId="3" borderId="18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20" xfId="0" applyFont="1" applyFill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34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176" fontId="5" fillId="3" borderId="7" xfId="0" applyNumberFormat="1" applyFont="1" applyFill="1" applyBorder="1" applyAlignment="1">
      <alignment horizontal="center" vertical="center" shrinkToFit="1"/>
    </xf>
    <xf numFmtId="176" fontId="5" fillId="3" borderId="16" xfId="0" applyNumberFormat="1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3" borderId="17" xfId="0" applyFont="1" applyFill="1" applyBorder="1" applyAlignment="1">
      <alignment horizontal="center" vertical="center" shrinkToFit="1"/>
    </xf>
    <xf numFmtId="0" fontId="18" fillId="3" borderId="37" xfId="0" applyFont="1" applyFill="1" applyBorder="1" applyAlignment="1">
      <alignment horizontal="center" vertical="center" shrinkToFit="1"/>
    </xf>
    <xf numFmtId="0" fontId="18" fillId="3" borderId="23" xfId="0" applyFont="1" applyFill="1" applyBorder="1" applyAlignment="1">
      <alignment horizontal="center" vertical="center" shrinkToFit="1"/>
    </xf>
    <xf numFmtId="0" fontId="7" fillId="3" borderId="0" xfId="0" applyFont="1" applyFill="1" applyBorder="1" applyAlignment="1">
      <alignment horizontal="center" vertical="center" wrapText="1" shrinkToFit="1"/>
    </xf>
    <xf numFmtId="0" fontId="7" fillId="3" borderId="18" xfId="0" applyFont="1" applyFill="1" applyBorder="1" applyAlignment="1">
      <alignment horizontal="center" vertical="center" wrapText="1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32" xfId="0" applyNumberFormat="1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34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wrapText="1" shrinkToFit="1"/>
    </xf>
    <xf numFmtId="0" fontId="7" fillId="0" borderId="33" xfId="0" applyFont="1" applyBorder="1" applyAlignment="1">
      <alignment horizontal="center" vertical="center" wrapText="1" shrinkToFit="1"/>
    </xf>
    <xf numFmtId="177" fontId="12" fillId="0" borderId="12" xfId="0" applyNumberFormat="1" applyFont="1" applyBorder="1" applyAlignment="1">
      <alignment horizontal="center" vertical="center" shrinkToFit="1"/>
    </xf>
    <xf numFmtId="177" fontId="12" fillId="0" borderId="33" xfId="0" applyNumberFormat="1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10" xfId="0" applyFont="1" applyFill="1" applyBorder="1" applyAlignment="1">
      <alignment horizontal="center" vertical="center" shrinkToFit="1"/>
    </xf>
    <xf numFmtId="0" fontId="12" fillId="2" borderId="28" xfId="0" applyFont="1" applyFill="1" applyBorder="1" applyAlignment="1">
      <alignment horizontal="center" vertical="center" shrinkToFit="1"/>
    </xf>
    <xf numFmtId="176" fontId="8" fillId="0" borderId="7" xfId="0" applyNumberFormat="1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177" fontId="12" fillId="0" borderId="9" xfId="0" applyNumberFormat="1" applyFont="1" applyBorder="1" applyAlignment="1">
      <alignment horizontal="center" vertical="center" shrinkToFit="1"/>
    </xf>
    <xf numFmtId="177" fontId="12" fillId="0" borderId="8" xfId="0" applyNumberFormat="1" applyFont="1" applyBorder="1" applyAlignment="1">
      <alignment horizontal="center" vertical="center" shrinkToFit="1"/>
    </xf>
    <xf numFmtId="176" fontId="8" fillId="2" borderId="7" xfId="0" applyNumberFormat="1" applyFont="1" applyFill="1" applyBorder="1" applyAlignment="1">
      <alignment horizontal="center" vertical="center" shrinkToFit="1"/>
    </xf>
    <xf numFmtId="176" fontId="8" fillId="2" borderId="24" xfId="0" applyNumberFormat="1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5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6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177" fontId="12" fillId="2" borderId="8" xfId="0" applyNumberFormat="1" applyFont="1" applyFill="1" applyBorder="1" applyAlignment="1">
      <alignment horizontal="center" vertical="center" shrinkToFit="1"/>
    </xf>
    <xf numFmtId="177" fontId="12" fillId="2" borderId="25" xfId="0" applyNumberFormat="1" applyFont="1" applyFill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176" fontId="8" fillId="0" borderId="24" xfId="0" applyNumberFormat="1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26" xfId="0" applyFont="1" applyBorder="1" applyAlignment="1">
      <alignment horizontal="center" vertical="center" wrapText="1" shrinkToFit="1"/>
    </xf>
    <xf numFmtId="177" fontId="12" fillId="0" borderId="25" xfId="0" applyNumberFormat="1" applyFont="1" applyBorder="1" applyAlignment="1">
      <alignment horizontal="center" vertical="center" shrinkToFit="1"/>
    </xf>
    <xf numFmtId="176" fontId="8" fillId="0" borderId="16" xfId="0" applyNumberFormat="1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wrapText="1" shrinkToFit="1"/>
    </xf>
    <xf numFmtId="177" fontId="12" fillId="0" borderId="17" xfId="0" applyNumberFormat="1" applyFont="1" applyBorder="1" applyAlignment="1">
      <alignment horizontal="center" vertical="center" shrinkToFit="1"/>
    </xf>
    <xf numFmtId="0" fontId="12" fillId="3" borderId="8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10" xfId="0" applyFont="1" applyFill="1" applyBorder="1" applyAlignment="1">
      <alignment horizontal="center" vertical="center" shrinkToFit="1"/>
    </xf>
    <xf numFmtId="176" fontId="8" fillId="3" borderId="11" xfId="0" applyNumberFormat="1" applyFont="1" applyFill="1" applyBorder="1" applyAlignment="1">
      <alignment horizontal="center" vertical="center" shrinkToFit="1"/>
    </xf>
    <xf numFmtId="176" fontId="8" fillId="3" borderId="16" xfId="0" applyNumberFormat="1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15" fillId="3" borderId="21" xfId="0" applyFont="1" applyFill="1" applyBorder="1" applyAlignment="1">
      <alignment horizontal="center" vertical="center" shrinkToFit="1"/>
    </xf>
    <xf numFmtId="0" fontId="15" fillId="3" borderId="23" xfId="0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wrapText="1" shrinkToFit="1"/>
    </xf>
    <xf numFmtId="177" fontId="12" fillId="3" borderId="12" xfId="0" applyNumberFormat="1" applyFont="1" applyFill="1" applyBorder="1" applyAlignment="1">
      <alignment horizontal="center" vertical="center" shrinkToFit="1"/>
    </xf>
    <xf numFmtId="177" fontId="12" fillId="3" borderId="17" xfId="0" applyNumberFormat="1" applyFont="1" applyFill="1" applyBorder="1" applyAlignment="1">
      <alignment horizontal="center" vertical="center" shrinkToFit="1"/>
    </xf>
    <xf numFmtId="177" fontId="12" fillId="0" borderId="0" xfId="0" applyNumberFormat="1" applyFont="1" applyBorder="1" applyAlignment="1">
      <alignment horizontal="center" vertical="center" shrinkToFit="1"/>
    </xf>
    <xf numFmtId="176" fontId="8" fillId="2" borderId="29" xfId="0" applyNumberFormat="1" applyFont="1" applyFill="1" applyBorder="1" applyAlignment="1">
      <alignment horizontal="center" vertical="center" shrinkToFit="1"/>
    </xf>
    <xf numFmtId="176" fontId="8" fillId="2" borderId="30" xfId="0" applyNumberFormat="1" applyFont="1" applyFill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177" fontId="12" fillId="2" borderId="0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7" fillId="0" borderId="21" xfId="0" applyFont="1" applyBorder="1" applyAlignment="1">
      <alignment horizontal="center" vertical="center" wrapText="1" shrinkToFit="1"/>
    </xf>
    <xf numFmtId="0" fontId="40" fillId="0" borderId="12" xfId="0" applyFont="1" applyBorder="1" applyAlignment="1">
      <alignment horizontal="center" vertical="center" wrapText="1" shrinkToFit="1"/>
    </xf>
    <xf numFmtId="0" fontId="40" fillId="0" borderId="33" xfId="0" applyFont="1" applyBorder="1" applyAlignment="1">
      <alignment horizontal="center" vertical="center" wrapText="1" shrinkToFit="1"/>
    </xf>
    <xf numFmtId="0" fontId="40" fillId="0" borderId="9" xfId="0" applyFont="1" applyBorder="1" applyAlignment="1">
      <alignment horizontal="center" vertical="center" wrapText="1" shrinkToFit="1"/>
    </xf>
    <xf numFmtId="0" fontId="40" fillId="0" borderId="17" xfId="0" applyFont="1" applyBorder="1" applyAlignment="1">
      <alignment horizontal="center" vertical="center" wrapText="1" shrinkToFit="1"/>
    </xf>
    <xf numFmtId="0" fontId="40" fillId="0" borderId="14" xfId="0" applyFont="1" applyBorder="1" applyAlignment="1">
      <alignment horizontal="center" vertical="center" wrapText="1" shrinkToFit="1"/>
    </xf>
    <xf numFmtId="0" fontId="40" fillId="0" borderId="27" xfId="0" applyFont="1" applyBorder="1" applyAlignment="1">
      <alignment horizontal="center" vertical="center" wrapText="1" shrinkToFit="1"/>
    </xf>
    <xf numFmtId="0" fontId="40" fillId="0" borderId="25" xfId="0" applyFont="1" applyBorder="1" applyAlignment="1">
      <alignment horizontal="center" vertical="center" wrapText="1" shrinkToFit="1"/>
    </xf>
    <xf numFmtId="0" fontId="40" fillId="0" borderId="19" xfId="0" applyFont="1" applyBorder="1" applyAlignment="1">
      <alignment horizontal="center" vertical="center" wrapText="1" shrinkToFit="1"/>
    </xf>
    <xf numFmtId="0" fontId="40" fillId="3" borderId="13" xfId="0" applyFont="1" applyFill="1" applyBorder="1" applyAlignment="1">
      <alignment horizontal="center" vertical="center" wrapText="1" shrinkToFit="1"/>
    </xf>
    <xf numFmtId="0" fontId="40" fillId="3" borderId="18" xfId="0" applyFont="1" applyFill="1" applyBorder="1" applyAlignment="1">
      <alignment horizontal="center" vertical="center" wrapText="1" shrinkToFit="1"/>
    </xf>
    <xf numFmtId="0" fontId="40" fillId="3" borderId="12" xfId="0" applyFont="1" applyFill="1" applyBorder="1" applyAlignment="1">
      <alignment horizontal="center" vertical="center" wrapText="1" shrinkToFit="1"/>
    </xf>
    <xf numFmtId="0" fontId="40" fillId="3" borderId="17" xfId="0" applyFont="1" applyFill="1" applyBorder="1" applyAlignment="1">
      <alignment horizontal="center" vertical="center" wrapText="1" shrinkToFit="1"/>
    </xf>
    <xf numFmtId="0" fontId="40" fillId="0" borderId="50" xfId="0" applyFont="1" applyBorder="1" applyAlignment="1">
      <alignment horizontal="center" vertical="center" wrapText="1" shrinkToFit="1"/>
    </xf>
    <xf numFmtId="0" fontId="40" fillId="2" borderId="9" xfId="0" applyFont="1" applyFill="1" applyBorder="1" applyAlignment="1">
      <alignment horizontal="center" vertical="center" wrapText="1" shrinkToFit="1"/>
    </xf>
    <xf numFmtId="0" fontId="40" fillId="2" borderId="17" xfId="0" applyFont="1" applyFill="1" applyBorder="1" applyAlignment="1">
      <alignment horizontal="center" vertical="center" wrapText="1" shrinkToFit="1"/>
    </xf>
    <xf numFmtId="0" fontId="40" fillId="2" borderId="50" xfId="0" applyFont="1" applyFill="1" applyBorder="1" applyAlignment="1">
      <alignment horizontal="center" vertical="center" wrapText="1" shrinkToFit="1"/>
    </xf>
    <xf numFmtId="0" fontId="40" fillId="2" borderId="19" xfId="0" applyFont="1" applyFill="1" applyBorder="1" applyAlignment="1">
      <alignment horizontal="center" vertical="center" wrapText="1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65"/>
  <sheetViews>
    <sheetView zoomScale="85" zoomScaleNormal="85" workbookViewId="0">
      <selection activeCell="H32" sqref="H32"/>
    </sheetView>
  </sheetViews>
  <sheetFormatPr defaultRowHeight="16.2"/>
  <cols>
    <col min="1" max="1" width="4.109375" style="2" customWidth="1"/>
    <col min="2" max="2" width="3" style="3" customWidth="1"/>
    <col min="3" max="3" width="18.6640625" style="1" customWidth="1"/>
    <col min="4" max="6" width="20.6640625" style="1" customWidth="1"/>
    <col min="7" max="7" width="5.109375" style="4" customWidth="1"/>
    <col min="8" max="8" width="18.6640625" style="1" customWidth="1"/>
    <col min="9" max="9" width="4.109375" style="1" customWidth="1"/>
    <col min="10" max="15" width="3.109375" style="1" customWidth="1"/>
    <col min="16" max="16" width="0.77734375" style="1" customWidth="1"/>
    <col min="17" max="54" width="9" style="1"/>
  </cols>
  <sheetData>
    <row r="1" spans="1:15" ht="55.5" customHeight="1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</row>
    <row r="2" spans="1:15" ht="3.75" customHeight="1" thickBot="1"/>
    <row r="3" spans="1:15" ht="27.9" customHeight="1" thickTop="1" thickBot="1">
      <c r="A3" s="5"/>
      <c r="B3" s="6"/>
      <c r="C3" s="7" t="s">
        <v>1</v>
      </c>
      <c r="D3" s="8" t="s">
        <v>2</v>
      </c>
      <c r="E3" s="168" t="s">
        <v>3</v>
      </c>
      <c r="F3" s="169"/>
      <c r="G3" s="170"/>
      <c r="H3" s="9" t="s">
        <v>4</v>
      </c>
      <c r="I3" s="10" t="s">
        <v>5</v>
      </c>
      <c r="J3" s="11" t="s">
        <v>6</v>
      </c>
      <c r="K3" s="10" t="s">
        <v>7</v>
      </c>
      <c r="L3" s="11" t="s">
        <v>8</v>
      </c>
      <c r="M3" s="10" t="s">
        <v>9</v>
      </c>
      <c r="N3" s="11" t="s">
        <v>10</v>
      </c>
      <c r="O3" s="12" t="s">
        <v>11</v>
      </c>
    </row>
    <row r="4" spans="1:15" ht="23.1" customHeight="1">
      <c r="A4" s="126">
        <v>42492</v>
      </c>
      <c r="B4" s="128" t="s">
        <v>12</v>
      </c>
      <c r="C4" s="130" t="s">
        <v>13</v>
      </c>
      <c r="D4" s="13" t="s">
        <v>14</v>
      </c>
      <c r="E4" s="13" t="s">
        <v>15</v>
      </c>
      <c r="F4" s="13" t="s">
        <v>16</v>
      </c>
      <c r="G4" s="132" t="s">
        <v>17</v>
      </c>
      <c r="H4" s="14" t="s">
        <v>18</v>
      </c>
      <c r="I4" s="171">
        <f>J4*70+K4*75+L4*25+M4*45+N4*60+O4*120</f>
        <v>834</v>
      </c>
      <c r="J4" s="116">
        <v>6.6</v>
      </c>
      <c r="K4" s="114">
        <v>2.5</v>
      </c>
      <c r="L4" s="116">
        <v>1.8</v>
      </c>
      <c r="M4" s="114">
        <v>3.1</v>
      </c>
      <c r="N4" s="116">
        <v>0</v>
      </c>
      <c r="O4" s="118">
        <v>0</v>
      </c>
    </row>
    <row r="5" spans="1:15" ht="11.1" customHeight="1">
      <c r="A5" s="126"/>
      <c r="B5" s="128"/>
      <c r="C5" s="130"/>
      <c r="D5" s="15" t="s">
        <v>19</v>
      </c>
      <c r="E5" s="15" t="s">
        <v>20</v>
      </c>
      <c r="F5" s="15" t="s">
        <v>21</v>
      </c>
      <c r="G5" s="132"/>
      <c r="H5" s="15" t="s">
        <v>22</v>
      </c>
      <c r="I5" s="171"/>
      <c r="J5" s="116"/>
      <c r="K5" s="114"/>
      <c r="L5" s="116"/>
      <c r="M5" s="114"/>
      <c r="N5" s="116"/>
      <c r="O5" s="118"/>
    </row>
    <row r="6" spans="1:15" ht="23.1" customHeight="1">
      <c r="A6" s="101">
        <f>A4+1</f>
        <v>42493</v>
      </c>
      <c r="B6" s="103" t="s">
        <v>23</v>
      </c>
      <c r="C6" s="144" t="s">
        <v>24</v>
      </c>
      <c r="D6" s="16" t="s">
        <v>25</v>
      </c>
      <c r="E6" s="17" t="s">
        <v>26</v>
      </c>
      <c r="F6" s="16" t="s">
        <v>27</v>
      </c>
      <c r="G6" s="146" t="s">
        <v>28</v>
      </c>
      <c r="H6" s="16" t="s">
        <v>29</v>
      </c>
      <c r="I6" s="109">
        <f>J6*70+K6*75+L6*25+M6*45+N6*60+O6*120</f>
        <v>832</v>
      </c>
      <c r="J6" s="89">
        <v>6.5</v>
      </c>
      <c r="K6" s="87">
        <v>2.6</v>
      </c>
      <c r="L6" s="89">
        <v>1.7</v>
      </c>
      <c r="M6" s="87">
        <v>3.1</v>
      </c>
      <c r="N6" s="89">
        <v>0</v>
      </c>
      <c r="O6" s="91">
        <v>0</v>
      </c>
    </row>
    <row r="7" spans="1:15" ht="11.1" customHeight="1">
      <c r="A7" s="149"/>
      <c r="B7" s="150"/>
      <c r="C7" s="151"/>
      <c r="D7" s="18" t="s">
        <v>30</v>
      </c>
      <c r="E7" s="19" t="s">
        <v>31</v>
      </c>
      <c r="F7" s="18" t="s">
        <v>32</v>
      </c>
      <c r="G7" s="152"/>
      <c r="H7" s="18" t="s">
        <v>33</v>
      </c>
      <c r="I7" s="153"/>
      <c r="J7" s="140"/>
      <c r="K7" s="139"/>
      <c r="L7" s="140"/>
      <c r="M7" s="139"/>
      <c r="N7" s="140"/>
      <c r="O7" s="141"/>
    </row>
    <row r="8" spans="1:15" ht="23.1" customHeight="1">
      <c r="A8" s="157">
        <f>A6+1</f>
        <v>42494</v>
      </c>
      <c r="B8" s="159" t="s">
        <v>34</v>
      </c>
      <c r="C8" s="160" t="s">
        <v>35</v>
      </c>
      <c r="D8" s="20" t="s">
        <v>36</v>
      </c>
      <c r="E8" s="20" t="s">
        <v>37</v>
      </c>
      <c r="F8" s="20" t="s">
        <v>38</v>
      </c>
      <c r="G8" s="162" t="s">
        <v>39</v>
      </c>
      <c r="H8" s="21" t="s">
        <v>40</v>
      </c>
      <c r="I8" s="163">
        <f>J8*70+K8*55+L8*25+M8*45+N8*60+O8*120</f>
        <v>836</v>
      </c>
      <c r="J8" s="154">
        <v>6.5</v>
      </c>
      <c r="K8" s="155">
        <v>2.4</v>
      </c>
      <c r="L8" s="154">
        <v>1.8</v>
      </c>
      <c r="M8" s="155">
        <v>3.2</v>
      </c>
      <c r="N8" s="154">
        <v>1</v>
      </c>
      <c r="O8" s="156">
        <v>0</v>
      </c>
    </row>
    <row r="9" spans="1:15" ht="11.1" customHeight="1">
      <c r="A9" s="158"/>
      <c r="B9" s="159"/>
      <c r="C9" s="161"/>
      <c r="D9" s="22" t="s">
        <v>41</v>
      </c>
      <c r="E9" s="22" t="s">
        <v>42</v>
      </c>
      <c r="F9" s="22" t="s">
        <v>43</v>
      </c>
      <c r="G9" s="100"/>
      <c r="H9" s="23" t="s">
        <v>44</v>
      </c>
      <c r="I9" s="164"/>
      <c r="J9" s="154"/>
      <c r="K9" s="155"/>
      <c r="L9" s="154"/>
      <c r="M9" s="155"/>
      <c r="N9" s="154"/>
      <c r="O9" s="156"/>
    </row>
    <row r="10" spans="1:15" ht="23.1" customHeight="1">
      <c r="A10" s="101">
        <f>A8+1</f>
        <v>42495</v>
      </c>
      <c r="B10" s="103" t="s">
        <v>45</v>
      </c>
      <c r="C10" s="144" t="s">
        <v>24</v>
      </c>
      <c r="D10" s="16" t="s">
        <v>46</v>
      </c>
      <c r="E10" s="17" t="s">
        <v>47</v>
      </c>
      <c r="F10" s="16" t="s">
        <v>48</v>
      </c>
      <c r="G10" s="146" t="s">
        <v>28</v>
      </c>
      <c r="H10" s="16" t="s">
        <v>49</v>
      </c>
      <c r="I10" s="109">
        <f>J10*70+K10*75+L10*25+M10*45+N10*60+O10*120</f>
        <v>834</v>
      </c>
      <c r="J10" s="89">
        <v>6.4</v>
      </c>
      <c r="K10" s="87">
        <v>2.5</v>
      </c>
      <c r="L10" s="89">
        <v>2</v>
      </c>
      <c r="M10" s="87">
        <v>3.3</v>
      </c>
      <c r="N10" s="89">
        <v>0</v>
      </c>
      <c r="O10" s="91">
        <v>0</v>
      </c>
    </row>
    <row r="11" spans="1:15" ht="11.1" customHeight="1">
      <c r="A11" s="149"/>
      <c r="B11" s="150"/>
      <c r="C11" s="151"/>
      <c r="D11" s="18" t="s">
        <v>50</v>
      </c>
      <c r="E11" s="19" t="s">
        <v>322</v>
      </c>
      <c r="F11" s="18" t="s">
        <v>51</v>
      </c>
      <c r="G11" s="152"/>
      <c r="H11" s="18" t="s">
        <v>52</v>
      </c>
      <c r="I11" s="153"/>
      <c r="J11" s="140"/>
      <c r="K11" s="139"/>
      <c r="L11" s="140"/>
      <c r="M11" s="139"/>
      <c r="N11" s="140"/>
      <c r="O11" s="141"/>
    </row>
    <row r="12" spans="1:15" ht="23.1" customHeight="1">
      <c r="A12" s="101">
        <f>A10+1</f>
        <v>42496</v>
      </c>
      <c r="B12" s="103" t="s">
        <v>53</v>
      </c>
      <c r="C12" s="144" t="s">
        <v>54</v>
      </c>
      <c r="D12" s="16" t="s">
        <v>55</v>
      </c>
      <c r="E12" s="17" t="s">
        <v>56</v>
      </c>
      <c r="F12" s="16" t="s">
        <v>57</v>
      </c>
      <c r="G12" s="146" t="s">
        <v>28</v>
      </c>
      <c r="H12" s="24" t="s">
        <v>58</v>
      </c>
      <c r="I12" s="109">
        <f>J12*70+K12*75+L12*25+M12*45+N12*60+O12*120</f>
        <v>827.5</v>
      </c>
      <c r="J12" s="89">
        <v>6.4</v>
      </c>
      <c r="K12" s="87">
        <v>2.6</v>
      </c>
      <c r="L12" s="89">
        <v>1.8</v>
      </c>
      <c r="M12" s="87">
        <v>3.1</v>
      </c>
      <c r="N12" s="89">
        <v>0</v>
      </c>
      <c r="O12" s="91">
        <v>0</v>
      </c>
    </row>
    <row r="13" spans="1:15" ht="11.1" customHeight="1" thickBot="1">
      <c r="A13" s="142"/>
      <c r="B13" s="143"/>
      <c r="C13" s="145"/>
      <c r="D13" s="25" t="s">
        <v>59</v>
      </c>
      <c r="E13" s="26" t="s">
        <v>60</v>
      </c>
      <c r="F13" s="25" t="s">
        <v>61</v>
      </c>
      <c r="G13" s="147"/>
      <c r="H13" s="27" t="s">
        <v>62</v>
      </c>
      <c r="I13" s="148"/>
      <c r="J13" s="136"/>
      <c r="K13" s="137"/>
      <c r="L13" s="136"/>
      <c r="M13" s="137"/>
      <c r="N13" s="136"/>
      <c r="O13" s="138"/>
    </row>
    <row r="14" spans="1:15" ht="23.1" hidden="1" customHeight="1">
      <c r="A14" s="166">
        <f>A12</f>
        <v>42496</v>
      </c>
      <c r="B14" s="128" t="s">
        <v>53</v>
      </c>
      <c r="C14" s="130"/>
      <c r="D14" s="14"/>
      <c r="E14" s="28"/>
      <c r="F14" s="14"/>
      <c r="G14" s="132"/>
      <c r="H14" s="14"/>
      <c r="I14" s="134"/>
      <c r="J14" s="116"/>
      <c r="K14" s="114"/>
      <c r="L14" s="116"/>
      <c r="M14" s="114"/>
      <c r="N14" s="116"/>
      <c r="O14" s="118"/>
    </row>
    <row r="15" spans="1:15" ht="11.1" hidden="1" customHeight="1" thickBot="1">
      <c r="A15" s="167"/>
      <c r="B15" s="129"/>
      <c r="C15" s="131"/>
      <c r="D15" s="29"/>
      <c r="E15" s="30"/>
      <c r="F15" s="29"/>
      <c r="G15" s="133"/>
      <c r="H15" s="29"/>
      <c r="I15" s="135"/>
      <c r="J15" s="117"/>
      <c r="K15" s="115"/>
      <c r="L15" s="117"/>
      <c r="M15" s="115"/>
      <c r="N15" s="117"/>
      <c r="O15" s="119"/>
    </row>
    <row r="16" spans="1:15" ht="23.1" customHeight="1">
      <c r="A16" s="120">
        <f>A14+3</f>
        <v>42499</v>
      </c>
      <c r="B16" s="121" t="s">
        <v>12</v>
      </c>
      <c r="C16" s="105" t="s">
        <v>63</v>
      </c>
      <c r="D16" s="31" t="s">
        <v>64</v>
      </c>
      <c r="E16" s="17" t="s">
        <v>65</v>
      </c>
      <c r="F16" s="16" t="s">
        <v>66</v>
      </c>
      <c r="G16" s="78" t="s">
        <v>17</v>
      </c>
      <c r="H16" s="31" t="s">
        <v>67</v>
      </c>
      <c r="I16" s="165">
        <f>J16*70+K16*75+L16*25+M16*45+N16*60+O16*120</f>
        <v>822</v>
      </c>
      <c r="J16" s="111">
        <v>6.4</v>
      </c>
      <c r="K16" s="112">
        <v>2.5</v>
      </c>
      <c r="L16" s="111">
        <v>1.7</v>
      </c>
      <c r="M16" s="112">
        <v>3.2</v>
      </c>
      <c r="N16" s="111">
        <v>0</v>
      </c>
      <c r="O16" s="113">
        <v>0</v>
      </c>
    </row>
    <row r="17" spans="1:15" ht="11.1" customHeight="1">
      <c r="A17" s="149"/>
      <c r="B17" s="121"/>
      <c r="C17" s="105"/>
      <c r="D17" s="32" t="s">
        <v>68</v>
      </c>
      <c r="E17" s="19" t="s">
        <v>69</v>
      </c>
      <c r="F17" s="18" t="s">
        <v>70</v>
      </c>
      <c r="G17" s="78"/>
      <c r="H17" s="32" t="s">
        <v>71</v>
      </c>
      <c r="I17" s="165"/>
      <c r="J17" s="111"/>
      <c r="K17" s="112"/>
      <c r="L17" s="111"/>
      <c r="M17" s="112"/>
      <c r="N17" s="111"/>
      <c r="O17" s="113"/>
    </row>
    <row r="18" spans="1:15" ht="23.1" customHeight="1">
      <c r="A18" s="101">
        <f>A16+1</f>
        <v>42500</v>
      </c>
      <c r="B18" s="103" t="s">
        <v>72</v>
      </c>
      <c r="C18" s="144" t="s">
        <v>24</v>
      </c>
      <c r="D18" s="16" t="s">
        <v>73</v>
      </c>
      <c r="E18" s="17" t="s">
        <v>74</v>
      </c>
      <c r="F18" s="16" t="s">
        <v>75</v>
      </c>
      <c r="G18" s="146" t="s">
        <v>28</v>
      </c>
      <c r="H18" s="16" t="s">
        <v>76</v>
      </c>
      <c r="I18" s="109">
        <f>J18*70+K18*75+L18*25+M18*45+N18*60+O18*120</f>
        <v>841</v>
      </c>
      <c r="J18" s="89">
        <v>6.5</v>
      </c>
      <c r="K18" s="87">
        <v>2.5</v>
      </c>
      <c r="L18" s="89">
        <v>2</v>
      </c>
      <c r="M18" s="87">
        <v>3.3</v>
      </c>
      <c r="N18" s="89">
        <v>0</v>
      </c>
      <c r="O18" s="91">
        <v>0</v>
      </c>
    </row>
    <row r="19" spans="1:15" ht="11.1" customHeight="1">
      <c r="A19" s="149"/>
      <c r="B19" s="150"/>
      <c r="C19" s="151"/>
      <c r="D19" s="18" t="s">
        <v>323</v>
      </c>
      <c r="E19" s="19" t="s">
        <v>77</v>
      </c>
      <c r="F19" s="18" t="s">
        <v>78</v>
      </c>
      <c r="G19" s="152"/>
      <c r="H19" s="18" t="s">
        <v>79</v>
      </c>
      <c r="I19" s="153"/>
      <c r="J19" s="140"/>
      <c r="K19" s="139"/>
      <c r="L19" s="140"/>
      <c r="M19" s="139"/>
      <c r="N19" s="140"/>
      <c r="O19" s="141"/>
    </row>
    <row r="20" spans="1:15" ht="23.1" customHeight="1">
      <c r="A20" s="157">
        <f>A18+1</f>
        <v>42501</v>
      </c>
      <c r="B20" s="159" t="s">
        <v>80</v>
      </c>
      <c r="C20" s="160" t="s">
        <v>81</v>
      </c>
      <c r="D20" s="20" t="s">
        <v>82</v>
      </c>
      <c r="E20" s="20" t="s">
        <v>83</v>
      </c>
      <c r="F20" s="20" t="s">
        <v>84</v>
      </c>
      <c r="G20" s="162" t="s">
        <v>85</v>
      </c>
      <c r="H20" s="21" t="s">
        <v>86</v>
      </c>
      <c r="I20" s="163">
        <f>J20*70+K20*55+L20*25+M20*45+N20*60+O20*120</f>
        <v>847</v>
      </c>
      <c r="J20" s="154">
        <v>6.5</v>
      </c>
      <c r="K20" s="155">
        <v>2.6</v>
      </c>
      <c r="L20" s="154">
        <v>1.8</v>
      </c>
      <c r="M20" s="155">
        <v>3.2</v>
      </c>
      <c r="N20" s="154">
        <v>1</v>
      </c>
      <c r="O20" s="156">
        <v>0</v>
      </c>
    </row>
    <row r="21" spans="1:15" ht="11.1" customHeight="1">
      <c r="A21" s="158"/>
      <c r="B21" s="159"/>
      <c r="C21" s="161"/>
      <c r="D21" s="22" t="s">
        <v>87</v>
      </c>
      <c r="E21" s="22" t="s">
        <v>88</v>
      </c>
      <c r="F21" s="22" t="s">
        <v>89</v>
      </c>
      <c r="G21" s="100"/>
      <c r="H21" s="23" t="s">
        <v>90</v>
      </c>
      <c r="I21" s="164"/>
      <c r="J21" s="154"/>
      <c r="K21" s="155"/>
      <c r="L21" s="154"/>
      <c r="M21" s="155"/>
      <c r="N21" s="154"/>
      <c r="O21" s="156"/>
    </row>
    <row r="22" spans="1:15" ht="23.1" customHeight="1">
      <c r="A22" s="101">
        <f>A20+1</f>
        <v>42502</v>
      </c>
      <c r="B22" s="103" t="s">
        <v>45</v>
      </c>
      <c r="C22" s="144" t="s">
        <v>24</v>
      </c>
      <c r="D22" s="16" t="s">
        <v>91</v>
      </c>
      <c r="E22" s="17" t="s">
        <v>92</v>
      </c>
      <c r="F22" s="16" t="s">
        <v>93</v>
      </c>
      <c r="G22" s="146" t="s">
        <v>28</v>
      </c>
      <c r="H22" s="33" t="s">
        <v>94</v>
      </c>
      <c r="I22" s="109">
        <f>J22*70+K22*75+L22*25+M22*45+N22*60+O22*120</f>
        <v>822.5</v>
      </c>
      <c r="J22" s="89">
        <v>6.4</v>
      </c>
      <c r="K22" s="87">
        <v>2.5</v>
      </c>
      <c r="L22" s="89">
        <v>1.9</v>
      </c>
      <c r="M22" s="87">
        <v>3.1</v>
      </c>
      <c r="N22" s="89">
        <v>0</v>
      </c>
      <c r="O22" s="91">
        <v>0</v>
      </c>
    </row>
    <row r="23" spans="1:15" ht="11.1" customHeight="1">
      <c r="A23" s="149"/>
      <c r="B23" s="150"/>
      <c r="C23" s="151"/>
      <c r="D23" s="18" t="s">
        <v>95</v>
      </c>
      <c r="E23" s="19" t="s">
        <v>96</v>
      </c>
      <c r="F23" s="18" t="s">
        <v>97</v>
      </c>
      <c r="G23" s="152"/>
      <c r="H23" s="18" t="s">
        <v>98</v>
      </c>
      <c r="I23" s="153"/>
      <c r="J23" s="140"/>
      <c r="K23" s="139"/>
      <c r="L23" s="140"/>
      <c r="M23" s="139"/>
      <c r="N23" s="140"/>
      <c r="O23" s="141"/>
    </row>
    <row r="24" spans="1:15" ht="23.1" customHeight="1">
      <c r="A24" s="101">
        <f>A22+1</f>
        <v>42503</v>
      </c>
      <c r="B24" s="103" t="s">
        <v>53</v>
      </c>
      <c r="C24" s="144" t="s">
        <v>99</v>
      </c>
      <c r="D24" s="16" t="s">
        <v>100</v>
      </c>
      <c r="E24" s="34" t="s">
        <v>101</v>
      </c>
      <c r="F24" s="16" t="s">
        <v>102</v>
      </c>
      <c r="G24" s="146" t="s">
        <v>28</v>
      </c>
      <c r="H24" s="24" t="s">
        <v>103</v>
      </c>
      <c r="I24" s="109">
        <f>J24*70+K24*75+L24*25+M24*45+N24*60+O24*120</f>
        <v>838.5</v>
      </c>
      <c r="J24" s="89">
        <v>6.6</v>
      </c>
      <c r="K24" s="87">
        <v>2.5</v>
      </c>
      <c r="L24" s="89">
        <v>1.8</v>
      </c>
      <c r="M24" s="87">
        <v>3.2</v>
      </c>
      <c r="N24" s="89">
        <v>0</v>
      </c>
      <c r="O24" s="91">
        <v>0</v>
      </c>
    </row>
    <row r="25" spans="1:15" ht="11.1" customHeight="1" thickBot="1">
      <c r="A25" s="142"/>
      <c r="B25" s="143"/>
      <c r="C25" s="145"/>
      <c r="D25" s="25" t="s">
        <v>104</v>
      </c>
      <c r="E25" s="26" t="s">
        <v>105</v>
      </c>
      <c r="F25" s="25" t="s">
        <v>106</v>
      </c>
      <c r="G25" s="147"/>
      <c r="H25" s="27" t="s">
        <v>107</v>
      </c>
      <c r="I25" s="148"/>
      <c r="J25" s="136"/>
      <c r="K25" s="137"/>
      <c r="L25" s="136"/>
      <c r="M25" s="137"/>
      <c r="N25" s="136"/>
      <c r="O25" s="138"/>
    </row>
    <row r="26" spans="1:15" ht="23.1" hidden="1" customHeight="1">
      <c r="A26" s="126">
        <f>A24</f>
        <v>42503</v>
      </c>
      <c r="B26" s="128" t="s">
        <v>53</v>
      </c>
      <c r="C26" s="130"/>
      <c r="D26" s="14"/>
      <c r="E26" s="28"/>
      <c r="F26" s="14"/>
      <c r="G26" s="132"/>
      <c r="H26" s="35"/>
      <c r="I26" s="134"/>
      <c r="J26" s="116"/>
      <c r="K26" s="114"/>
      <c r="L26" s="116"/>
      <c r="M26" s="114"/>
      <c r="N26" s="116"/>
      <c r="O26" s="118"/>
    </row>
    <row r="27" spans="1:15" ht="11.1" hidden="1" customHeight="1" thickBot="1">
      <c r="A27" s="127"/>
      <c r="B27" s="129"/>
      <c r="C27" s="131"/>
      <c r="D27" s="29"/>
      <c r="E27" s="30"/>
      <c r="F27" s="29"/>
      <c r="G27" s="133"/>
      <c r="H27" s="27"/>
      <c r="I27" s="135"/>
      <c r="J27" s="117"/>
      <c r="K27" s="115"/>
      <c r="L27" s="117"/>
      <c r="M27" s="115"/>
      <c r="N27" s="117"/>
      <c r="O27" s="119"/>
    </row>
    <row r="28" spans="1:15" ht="23.1" customHeight="1">
      <c r="A28" s="120">
        <f>A24+3</f>
        <v>42506</v>
      </c>
      <c r="B28" s="121" t="s">
        <v>12</v>
      </c>
      <c r="C28" s="105" t="s">
        <v>108</v>
      </c>
      <c r="D28" s="31" t="s">
        <v>109</v>
      </c>
      <c r="E28" s="34" t="s">
        <v>110</v>
      </c>
      <c r="F28" s="31" t="s">
        <v>111</v>
      </c>
      <c r="G28" s="78" t="s">
        <v>17</v>
      </c>
      <c r="H28" s="35" t="s">
        <v>112</v>
      </c>
      <c r="I28" s="165">
        <f>J28*70+K28*75+L28*25+M28*45+N28*60+O28*120</f>
        <v>839</v>
      </c>
      <c r="J28" s="111">
        <v>6.6</v>
      </c>
      <c r="K28" s="112">
        <v>2.5</v>
      </c>
      <c r="L28" s="111">
        <v>2</v>
      </c>
      <c r="M28" s="112">
        <v>3.1</v>
      </c>
      <c r="N28" s="111">
        <v>0</v>
      </c>
      <c r="O28" s="113">
        <v>0</v>
      </c>
    </row>
    <row r="29" spans="1:15" ht="11.1" customHeight="1">
      <c r="A29" s="120"/>
      <c r="B29" s="121"/>
      <c r="C29" s="105"/>
      <c r="D29" s="32" t="s">
        <v>113</v>
      </c>
      <c r="E29" s="36" t="s">
        <v>114</v>
      </c>
      <c r="F29" s="32" t="s">
        <v>115</v>
      </c>
      <c r="G29" s="78"/>
      <c r="H29" s="32" t="s">
        <v>116</v>
      </c>
      <c r="I29" s="165"/>
      <c r="J29" s="111"/>
      <c r="K29" s="112"/>
      <c r="L29" s="111"/>
      <c r="M29" s="112"/>
      <c r="N29" s="111"/>
      <c r="O29" s="113"/>
    </row>
    <row r="30" spans="1:15" ht="23.1" customHeight="1">
      <c r="A30" s="101">
        <f>A28+1</f>
        <v>42507</v>
      </c>
      <c r="B30" s="103" t="s">
        <v>72</v>
      </c>
      <c r="C30" s="144" t="s">
        <v>24</v>
      </c>
      <c r="D30" s="16" t="s">
        <v>117</v>
      </c>
      <c r="E30" s="17" t="s">
        <v>118</v>
      </c>
      <c r="F30" s="16" t="s">
        <v>119</v>
      </c>
      <c r="G30" s="146" t="s">
        <v>28</v>
      </c>
      <c r="H30" s="16" t="s">
        <v>120</v>
      </c>
      <c r="I30" s="109">
        <f>J30*70+K30*75+L30*25+M30*45+N30*60+O30*120</f>
        <v>841.5</v>
      </c>
      <c r="J30" s="89">
        <v>6.6</v>
      </c>
      <c r="K30" s="87">
        <v>2.5</v>
      </c>
      <c r="L30" s="89">
        <v>2.1</v>
      </c>
      <c r="M30" s="87">
        <v>3.1</v>
      </c>
      <c r="N30" s="89">
        <v>0</v>
      </c>
      <c r="O30" s="91">
        <v>0</v>
      </c>
    </row>
    <row r="31" spans="1:15" ht="11.1" customHeight="1">
      <c r="A31" s="149"/>
      <c r="B31" s="150"/>
      <c r="C31" s="151"/>
      <c r="D31" s="18" t="s">
        <v>121</v>
      </c>
      <c r="E31" s="19" t="s">
        <v>122</v>
      </c>
      <c r="F31" s="18" t="s">
        <v>123</v>
      </c>
      <c r="G31" s="152"/>
      <c r="H31" s="18" t="s">
        <v>124</v>
      </c>
      <c r="I31" s="153"/>
      <c r="J31" s="140"/>
      <c r="K31" s="139"/>
      <c r="L31" s="140"/>
      <c r="M31" s="139"/>
      <c r="N31" s="140"/>
      <c r="O31" s="141"/>
    </row>
    <row r="32" spans="1:15" ht="23.1" customHeight="1">
      <c r="A32" s="157">
        <f>A30+1</f>
        <v>42508</v>
      </c>
      <c r="B32" s="159" t="s">
        <v>80</v>
      </c>
      <c r="C32" s="160" t="s">
        <v>125</v>
      </c>
      <c r="D32" s="20" t="s">
        <v>126</v>
      </c>
      <c r="E32" s="20" t="s">
        <v>127</v>
      </c>
      <c r="F32" s="20" t="s">
        <v>128</v>
      </c>
      <c r="G32" s="162" t="s">
        <v>85</v>
      </c>
      <c r="H32" s="21" t="s">
        <v>129</v>
      </c>
      <c r="I32" s="163">
        <f>J32*70+K32*55+L32*25+M32*45+N32*60+O32*120</f>
        <v>841.5</v>
      </c>
      <c r="J32" s="154">
        <v>6.5</v>
      </c>
      <c r="K32" s="155">
        <v>2.5</v>
      </c>
      <c r="L32" s="154">
        <v>1.8</v>
      </c>
      <c r="M32" s="155">
        <v>3.2</v>
      </c>
      <c r="N32" s="154">
        <v>1</v>
      </c>
      <c r="O32" s="156">
        <v>0</v>
      </c>
    </row>
    <row r="33" spans="1:15" ht="11.1" customHeight="1">
      <c r="A33" s="158"/>
      <c r="B33" s="159"/>
      <c r="C33" s="161"/>
      <c r="D33" s="22" t="s">
        <v>324</v>
      </c>
      <c r="E33" s="22" t="s">
        <v>130</v>
      </c>
      <c r="F33" s="22" t="s">
        <v>131</v>
      </c>
      <c r="G33" s="100"/>
      <c r="H33" s="23" t="s">
        <v>132</v>
      </c>
      <c r="I33" s="164"/>
      <c r="J33" s="154"/>
      <c r="K33" s="155"/>
      <c r="L33" s="154"/>
      <c r="M33" s="155"/>
      <c r="N33" s="154"/>
      <c r="O33" s="156"/>
    </row>
    <row r="34" spans="1:15" ht="23.1" customHeight="1">
      <c r="A34" s="101">
        <f>A32+1</f>
        <v>42509</v>
      </c>
      <c r="B34" s="103" t="s">
        <v>45</v>
      </c>
      <c r="C34" s="144" t="s">
        <v>24</v>
      </c>
      <c r="D34" s="16" t="s">
        <v>133</v>
      </c>
      <c r="E34" s="17" t="s">
        <v>134</v>
      </c>
      <c r="F34" s="16" t="s">
        <v>135</v>
      </c>
      <c r="G34" s="146" t="s">
        <v>28</v>
      </c>
      <c r="H34" s="16" t="s">
        <v>136</v>
      </c>
      <c r="I34" s="109">
        <f>J34*70+K34*75+L34*25+M34*45+N34*60+O34*120</f>
        <v>831.5</v>
      </c>
      <c r="J34" s="89">
        <v>6.6</v>
      </c>
      <c r="K34" s="87">
        <v>2.4</v>
      </c>
      <c r="L34" s="89">
        <v>2</v>
      </c>
      <c r="M34" s="87">
        <v>3.1</v>
      </c>
      <c r="N34" s="89">
        <v>0</v>
      </c>
      <c r="O34" s="91">
        <v>0</v>
      </c>
    </row>
    <row r="35" spans="1:15" ht="11.1" customHeight="1">
      <c r="A35" s="149"/>
      <c r="B35" s="150"/>
      <c r="C35" s="151"/>
      <c r="D35" s="18" t="s">
        <v>137</v>
      </c>
      <c r="E35" s="19" t="s">
        <v>138</v>
      </c>
      <c r="F35" s="18" t="s">
        <v>139</v>
      </c>
      <c r="G35" s="152"/>
      <c r="H35" s="18" t="s">
        <v>140</v>
      </c>
      <c r="I35" s="153"/>
      <c r="J35" s="140"/>
      <c r="K35" s="139"/>
      <c r="L35" s="140"/>
      <c r="M35" s="139"/>
      <c r="N35" s="140"/>
      <c r="O35" s="141"/>
    </row>
    <row r="36" spans="1:15" ht="23.1" customHeight="1">
      <c r="A36" s="101">
        <f>A34+1</f>
        <v>42510</v>
      </c>
      <c r="B36" s="103" t="s">
        <v>53</v>
      </c>
      <c r="C36" s="144" t="s">
        <v>141</v>
      </c>
      <c r="D36" s="16" t="s">
        <v>142</v>
      </c>
      <c r="E36" s="17" t="s">
        <v>143</v>
      </c>
      <c r="F36" s="16" t="s">
        <v>144</v>
      </c>
      <c r="G36" s="146" t="s">
        <v>28</v>
      </c>
      <c r="H36" s="24" t="s">
        <v>145</v>
      </c>
      <c r="I36" s="109">
        <f>J36*70+K36*75+L36*25+M36*45+N36*60+O36*120</f>
        <v>827.5</v>
      </c>
      <c r="J36" s="89">
        <v>6.5</v>
      </c>
      <c r="K36" s="87">
        <v>2.6</v>
      </c>
      <c r="L36" s="89">
        <v>1.7</v>
      </c>
      <c r="M36" s="87">
        <v>3</v>
      </c>
      <c r="N36" s="89">
        <v>0</v>
      </c>
      <c r="O36" s="91">
        <v>0</v>
      </c>
    </row>
    <row r="37" spans="1:15" ht="11.1" customHeight="1" thickBot="1">
      <c r="A37" s="142"/>
      <c r="B37" s="143"/>
      <c r="C37" s="145"/>
      <c r="D37" s="25" t="s">
        <v>146</v>
      </c>
      <c r="E37" s="26" t="s">
        <v>147</v>
      </c>
      <c r="F37" s="25" t="s">
        <v>148</v>
      </c>
      <c r="G37" s="147"/>
      <c r="H37" s="27" t="s">
        <v>149</v>
      </c>
      <c r="I37" s="148"/>
      <c r="J37" s="136"/>
      <c r="K37" s="137"/>
      <c r="L37" s="136"/>
      <c r="M37" s="137"/>
      <c r="N37" s="136"/>
      <c r="O37" s="138"/>
    </row>
    <row r="38" spans="1:15" ht="23.1" hidden="1" customHeight="1">
      <c r="A38" s="126">
        <f>A36</f>
        <v>42510</v>
      </c>
      <c r="B38" s="128" t="s">
        <v>53</v>
      </c>
      <c r="C38" s="130"/>
      <c r="D38" s="14"/>
      <c r="E38" s="28"/>
      <c r="F38" s="14"/>
      <c r="G38" s="132"/>
      <c r="H38" s="35"/>
      <c r="I38" s="134"/>
      <c r="J38" s="116"/>
      <c r="K38" s="114"/>
      <c r="L38" s="116"/>
      <c r="M38" s="114"/>
      <c r="N38" s="116"/>
      <c r="O38" s="118"/>
    </row>
    <row r="39" spans="1:15" ht="11.1" hidden="1" customHeight="1" thickBot="1">
      <c r="A39" s="127"/>
      <c r="B39" s="129"/>
      <c r="C39" s="131"/>
      <c r="D39" s="29"/>
      <c r="E39" s="30"/>
      <c r="F39" s="29"/>
      <c r="G39" s="133"/>
      <c r="H39" s="27"/>
      <c r="I39" s="135"/>
      <c r="J39" s="117"/>
      <c r="K39" s="115"/>
      <c r="L39" s="117"/>
      <c r="M39" s="115"/>
      <c r="N39" s="117"/>
      <c r="O39" s="119"/>
    </row>
    <row r="40" spans="1:15" ht="23.1" customHeight="1">
      <c r="A40" s="120">
        <f>A36+3</f>
        <v>42513</v>
      </c>
      <c r="B40" s="121" t="s">
        <v>12</v>
      </c>
      <c r="C40" s="105" t="s">
        <v>150</v>
      </c>
      <c r="D40" s="31" t="s">
        <v>151</v>
      </c>
      <c r="E40" s="34" t="s">
        <v>152</v>
      </c>
      <c r="F40" s="31" t="s">
        <v>153</v>
      </c>
      <c r="G40" s="78" t="s">
        <v>17</v>
      </c>
      <c r="H40" s="35" t="s">
        <v>154</v>
      </c>
      <c r="I40" s="165">
        <f>J40*70+K40*75+L40*25+M40*45+N40*60+O40*120</f>
        <v>834.5</v>
      </c>
      <c r="J40" s="111">
        <v>6.5</v>
      </c>
      <c r="K40" s="112">
        <v>2.6</v>
      </c>
      <c r="L40" s="111">
        <v>1.8</v>
      </c>
      <c r="M40" s="112">
        <v>3.1</v>
      </c>
      <c r="N40" s="111">
        <v>0</v>
      </c>
      <c r="O40" s="113">
        <v>0</v>
      </c>
    </row>
    <row r="41" spans="1:15" ht="11.1" customHeight="1">
      <c r="A41" s="120"/>
      <c r="B41" s="121"/>
      <c r="C41" s="105"/>
      <c r="D41" s="32" t="s">
        <v>155</v>
      </c>
      <c r="E41" s="36" t="s">
        <v>156</v>
      </c>
      <c r="F41" s="32" t="s">
        <v>69</v>
      </c>
      <c r="G41" s="78"/>
      <c r="H41" s="32" t="s">
        <v>157</v>
      </c>
      <c r="I41" s="165"/>
      <c r="J41" s="111"/>
      <c r="K41" s="112"/>
      <c r="L41" s="111"/>
      <c r="M41" s="112"/>
      <c r="N41" s="111"/>
      <c r="O41" s="113"/>
    </row>
    <row r="42" spans="1:15" ht="23.1" customHeight="1">
      <c r="A42" s="101">
        <f>A40+1</f>
        <v>42514</v>
      </c>
      <c r="B42" s="103" t="s">
        <v>72</v>
      </c>
      <c r="C42" s="144" t="s">
        <v>24</v>
      </c>
      <c r="D42" s="16" t="s">
        <v>158</v>
      </c>
      <c r="E42" s="17" t="s">
        <v>159</v>
      </c>
      <c r="F42" s="16" t="s">
        <v>160</v>
      </c>
      <c r="G42" s="146" t="s">
        <v>28</v>
      </c>
      <c r="H42" s="16" t="s">
        <v>161</v>
      </c>
      <c r="I42" s="109">
        <f>J42*70+K42*75+L42*25+M42*45+N42*60+O42*120</f>
        <v>836.5</v>
      </c>
      <c r="J42" s="89">
        <v>6.5</v>
      </c>
      <c r="K42" s="87">
        <v>2.5</v>
      </c>
      <c r="L42" s="89">
        <v>2</v>
      </c>
      <c r="M42" s="87">
        <v>3.2</v>
      </c>
      <c r="N42" s="89">
        <v>0</v>
      </c>
      <c r="O42" s="91">
        <v>0</v>
      </c>
    </row>
    <row r="43" spans="1:15" ht="11.1" customHeight="1">
      <c r="A43" s="149"/>
      <c r="B43" s="150"/>
      <c r="C43" s="151"/>
      <c r="D43" s="18" t="s">
        <v>162</v>
      </c>
      <c r="E43" s="19" t="s">
        <v>163</v>
      </c>
      <c r="F43" s="18" t="s">
        <v>164</v>
      </c>
      <c r="G43" s="152"/>
      <c r="H43" s="18" t="s">
        <v>165</v>
      </c>
      <c r="I43" s="153"/>
      <c r="J43" s="140"/>
      <c r="K43" s="139"/>
      <c r="L43" s="140"/>
      <c r="M43" s="139"/>
      <c r="N43" s="140"/>
      <c r="O43" s="141"/>
    </row>
    <row r="44" spans="1:15" ht="23.1" customHeight="1">
      <c r="A44" s="157">
        <f>A42+1</f>
        <v>42515</v>
      </c>
      <c r="B44" s="159" t="s">
        <v>80</v>
      </c>
      <c r="C44" s="160" t="s">
        <v>166</v>
      </c>
      <c r="D44" s="20" t="s">
        <v>167</v>
      </c>
      <c r="E44" s="20" t="s">
        <v>168</v>
      </c>
      <c r="F44" s="20" t="s">
        <v>169</v>
      </c>
      <c r="G44" s="162" t="s">
        <v>85</v>
      </c>
      <c r="H44" s="21" t="s">
        <v>170</v>
      </c>
      <c r="I44" s="163">
        <f>J44*70+K44*55+L44*25+M44*45+N44*60+O44*120</f>
        <v>849</v>
      </c>
      <c r="J44" s="154">
        <v>6.5</v>
      </c>
      <c r="K44" s="155">
        <v>2.6</v>
      </c>
      <c r="L44" s="154">
        <v>1.7</v>
      </c>
      <c r="M44" s="155">
        <v>3.3</v>
      </c>
      <c r="N44" s="154">
        <v>1</v>
      </c>
      <c r="O44" s="156">
        <v>0</v>
      </c>
    </row>
    <row r="45" spans="1:15" ht="11.1" customHeight="1">
      <c r="A45" s="158"/>
      <c r="B45" s="159"/>
      <c r="C45" s="161"/>
      <c r="D45" s="22" t="s">
        <v>325</v>
      </c>
      <c r="E45" s="22" t="s">
        <v>171</v>
      </c>
      <c r="F45" s="22" t="s">
        <v>172</v>
      </c>
      <c r="G45" s="100"/>
      <c r="H45" s="23" t="s">
        <v>173</v>
      </c>
      <c r="I45" s="164"/>
      <c r="J45" s="154"/>
      <c r="K45" s="155"/>
      <c r="L45" s="154"/>
      <c r="M45" s="155"/>
      <c r="N45" s="154"/>
      <c r="O45" s="156"/>
    </row>
    <row r="46" spans="1:15" ht="23.1" customHeight="1">
      <c r="A46" s="101">
        <f>A44+1</f>
        <v>42516</v>
      </c>
      <c r="B46" s="103" t="s">
        <v>45</v>
      </c>
      <c r="C46" s="144" t="s">
        <v>24</v>
      </c>
      <c r="D46" s="16" t="s">
        <v>174</v>
      </c>
      <c r="E46" s="17" t="s">
        <v>175</v>
      </c>
      <c r="F46" s="16" t="s">
        <v>176</v>
      </c>
      <c r="G46" s="146" t="s">
        <v>28</v>
      </c>
      <c r="H46" s="16" t="s">
        <v>177</v>
      </c>
      <c r="I46" s="109">
        <f>J46*70+K46*75+L46*25+M46*45+N46*60+O46*120</f>
        <v>827</v>
      </c>
      <c r="J46" s="89">
        <v>6.5</v>
      </c>
      <c r="K46" s="87">
        <v>2.5</v>
      </c>
      <c r="L46" s="89">
        <v>1.8</v>
      </c>
      <c r="M46" s="87">
        <v>3.1</v>
      </c>
      <c r="N46" s="89">
        <v>0</v>
      </c>
      <c r="O46" s="91">
        <v>0</v>
      </c>
    </row>
    <row r="47" spans="1:15" ht="11.1" customHeight="1">
      <c r="A47" s="149"/>
      <c r="B47" s="150"/>
      <c r="C47" s="151"/>
      <c r="D47" s="18" t="s">
        <v>87</v>
      </c>
      <c r="E47" s="19" t="s">
        <v>178</v>
      </c>
      <c r="F47" s="18" t="s">
        <v>179</v>
      </c>
      <c r="G47" s="152"/>
      <c r="H47" s="18" t="s">
        <v>180</v>
      </c>
      <c r="I47" s="153"/>
      <c r="J47" s="140"/>
      <c r="K47" s="139"/>
      <c r="L47" s="140"/>
      <c r="M47" s="139"/>
      <c r="N47" s="140"/>
      <c r="O47" s="141"/>
    </row>
    <row r="48" spans="1:15" ht="23.1" customHeight="1">
      <c r="A48" s="101">
        <f>A46+1</f>
        <v>42517</v>
      </c>
      <c r="B48" s="103" t="s">
        <v>181</v>
      </c>
      <c r="C48" s="144" t="s">
        <v>182</v>
      </c>
      <c r="D48" s="16" t="s">
        <v>183</v>
      </c>
      <c r="E48" s="17" t="s">
        <v>184</v>
      </c>
      <c r="F48" s="16" t="s">
        <v>185</v>
      </c>
      <c r="G48" s="146" t="s">
        <v>186</v>
      </c>
      <c r="H48" s="24" t="s">
        <v>187</v>
      </c>
      <c r="I48" s="109">
        <f>J48*70+K48*75+L48*25+M48*45+N48*60+O48*120</f>
        <v>835</v>
      </c>
      <c r="J48" s="89">
        <v>6.4</v>
      </c>
      <c r="K48" s="87">
        <v>2.6</v>
      </c>
      <c r="L48" s="89">
        <v>2.1</v>
      </c>
      <c r="M48" s="87">
        <v>3.1</v>
      </c>
      <c r="N48" s="89">
        <v>0</v>
      </c>
      <c r="O48" s="91">
        <v>0</v>
      </c>
    </row>
    <row r="49" spans="1:15" ht="11.1" customHeight="1" thickBot="1">
      <c r="A49" s="142"/>
      <c r="B49" s="143"/>
      <c r="C49" s="145"/>
      <c r="D49" s="25" t="s">
        <v>188</v>
      </c>
      <c r="E49" s="26" t="s">
        <v>189</v>
      </c>
      <c r="F49" s="25" t="s">
        <v>190</v>
      </c>
      <c r="G49" s="147"/>
      <c r="H49" s="27" t="s">
        <v>191</v>
      </c>
      <c r="I49" s="148"/>
      <c r="J49" s="136"/>
      <c r="K49" s="137"/>
      <c r="L49" s="136"/>
      <c r="M49" s="137"/>
      <c r="N49" s="136"/>
      <c r="O49" s="138"/>
    </row>
    <row r="50" spans="1:15" ht="23.1" hidden="1" customHeight="1">
      <c r="A50" s="126">
        <f>A48</f>
        <v>42517</v>
      </c>
      <c r="B50" s="128" t="s">
        <v>181</v>
      </c>
      <c r="C50" s="130"/>
      <c r="D50" s="14"/>
      <c r="E50" s="28"/>
      <c r="F50" s="14"/>
      <c r="G50" s="132"/>
      <c r="H50" s="14"/>
      <c r="I50" s="134"/>
      <c r="J50" s="116"/>
      <c r="K50" s="114"/>
      <c r="L50" s="116"/>
      <c r="M50" s="114"/>
      <c r="N50" s="116"/>
      <c r="O50" s="118"/>
    </row>
    <row r="51" spans="1:15" ht="11.1" hidden="1" customHeight="1" thickBot="1">
      <c r="A51" s="127"/>
      <c r="B51" s="129"/>
      <c r="C51" s="131"/>
      <c r="D51" s="29"/>
      <c r="E51" s="30"/>
      <c r="F51" s="29"/>
      <c r="G51" s="133"/>
      <c r="H51" s="29"/>
      <c r="I51" s="135"/>
      <c r="J51" s="117"/>
      <c r="K51" s="115"/>
      <c r="L51" s="117"/>
      <c r="M51" s="115"/>
      <c r="N51" s="117"/>
      <c r="O51" s="119"/>
    </row>
    <row r="52" spans="1:15" ht="23.1" customHeight="1">
      <c r="A52" s="120">
        <f>A48+3</f>
        <v>42520</v>
      </c>
      <c r="B52" s="121" t="s">
        <v>12</v>
      </c>
      <c r="C52" s="122" t="s">
        <v>108</v>
      </c>
      <c r="D52" s="37" t="s">
        <v>192</v>
      </c>
      <c r="E52" s="37" t="s">
        <v>193</v>
      </c>
      <c r="F52" s="37" t="s">
        <v>194</v>
      </c>
      <c r="G52" s="78" t="s">
        <v>17</v>
      </c>
      <c r="H52" s="31" t="s">
        <v>195</v>
      </c>
      <c r="I52" s="124">
        <f>J52*70+K52*75+L52*25+M52*45+N52*60+O52*120</f>
        <v>834</v>
      </c>
      <c r="J52" s="111">
        <v>6.4</v>
      </c>
      <c r="K52" s="112">
        <v>2.5</v>
      </c>
      <c r="L52" s="111">
        <v>2</v>
      </c>
      <c r="M52" s="112">
        <v>3.3</v>
      </c>
      <c r="N52" s="111">
        <v>0</v>
      </c>
      <c r="O52" s="113">
        <v>0</v>
      </c>
    </row>
    <row r="53" spans="1:15" ht="11.1" customHeight="1">
      <c r="A53" s="120"/>
      <c r="B53" s="121"/>
      <c r="C53" s="123"/>
      <c r="D53" s="18" t="s">
        <v>326</v>
      </c>
      <c r="E53" s="19" t="s">
        <v>196</v>
      </c>
      <c r="F53" s="18" t="s">
        <v>197</v>
      </c>
      <c r="G53" s="78"/>
      <c r="H53" s="32" t="s">
        <v>198</v>
      </c>
      <c r="I53" s="125"/>
      <c r="J53" s="111"/>
      <c r="K53" s="112"/>
      <c r="L53" s="111"/>
      <c r="M53" s="112"/>
      <c r="N53" s="111"/>
      <c r="O53" s="113"/>
    </row>
    <row r="54" spans="1:15" ht="23.1" customHeight="1">
      <c r="A54" s="101">
        <f>A52+1</f>
        <v>42521</v>
      </c>
      <c r="B54" s="103" t="s">
        <v>72</v>
      </c>
      <c r="C54" s="105" t="s">
        <v>24</v>
      </c>
      <c r="D54" s="31" t="s">
        <v>199</v>
      </c>
      <c r="E54" s="34" t="s">
        <v>200</v>
      </c>
      <c r="F54" s="31" t="s">
        <v>201</v>
      </c>
      <c r="G54" s="107" t="s">
        <v>28</v>
      </c>
      <c r="H54" s="16" t="s">
        <v>202</v>
      </c>
      <c r="I54" s="109">
        <f>J54*70+K54*75+L54*25+M54*45+N54*60+O54*120</f>
        <v>834</v>
      </c>
      <c r="J54" s="89">
        <v>6.5</v>
      </c>
      <c r="K54" s="87">
        <v>2.5</v>
      </c>
      <c r="L54" s="89">
        <v>1.9</v>
      </c>
      <c r="M54" s="87">
        <v>3.2</v>
      </c>
      <c r="N54" s="89">
        <v>0</v>
      </c>
      <c r="O54" s="91">
        <v>0</v>
      </c>
    </row>
    <row r="55" spans="1:15" ht="11.1" customHeight="1" thickBot="1">
      <c r="A55" s="102"/>
      <c r="B55" s="104"/>
      <c r="C55" s="106"/>
      <c r="D55" s="38" t="s">
        <v>203</v>
      </c>
      <c r="E55" s="39" t="s">
        <v>204</v>
      </c>
      <c r="F55" s="38" t="s">
        <v>205</v>
      </c>
      <c r="G55" s="108"/>
      <c r="H55" s="38" t="s">
        <v>206</v>
      </c>
      <c r="I55" s="110"/>
      <c r="J55" s="90"/>
      <c r="K55" s="88"/>
      <c r="L55" s="90"/>
      <c r="M55" s="88"/>
      <c r="N55" s="90"/>
      <c r="O55" s="92"/>
    </row>
    <row r="56" spans="1:15" ht="15.9" hidden="1" customHeight="1">
      <c r="A56" s="93">
        <f>A54+1</f>
        <v>42522</v>
      </c>
      <c r="B56" s="95" t="s">
        <v>80</v>
      </c>
      <c r="C56" s="97"/>
      <c r="D56" s="40"/>
      <c r="E56" s="41"/>
      <c r="F56" s="40"/>
      <c r="G56" s="99" t="s">
        <v>85</v>
      </c>
      <c r="H56" s="42"/>
      <c r="I56" s="81">
        <f>J56*70+K56*75+L56*25+M56*45+N56*60+O56*120</f>
        <v>0</v>
      </c>
      <c r="J56" s="81"/>
      <c r="K56" s="83"/>
      <c r="L56" s="81"/>
      <c r="M56" s="83"/>
      <c r="N56" s="81"/>
      <c r="O56" s="85"/>
    </row>
    <row r="57" spans="1:15" ht="11.1" hidden="1" customHeight="1">
      <c r="A57" s="94"/>
      <c r="B57" s="96"/>
      <c r="C57" s="98"/>
      <c r="D57" s="43"/>
      <c r="E57" s="44"/>
      <c r="F57" s="43"/>
      <c r="G57" s="100"/>
      <c r="H57" s="45"/>
      <c r="I57" s="82"/>
      <c r="J57" s="82"/>
      <c r="K57" s="84"/>
      <c r="L57" s="82"/>
      <c r="M57" s="84"/>
      <c r="N57" s="82"/>
      <c r="O57" s="86"/>
    </row>
    <row r="58" spans="1:15" ht="15.9" hidden="1" customHeight="1">
      <c r="A58" s="74">
        <f>A56+1</f>
        <v>42523</v>
      </c>
      <c r="B58" s="76" t="s">
        <v>45</v>
      </c>
      <c r="C58" s="68"/>
      <c r="D58" s="46"/>
      <c r="E58" s="47"/>
      <c r="F58" s="48"/>
      <c r="G58" s="78" t="s">
        <v>28</v>
      </c>
      <c r="H58" s="49"/>
      <c r="I58" s="80">
        <f>J58*70+K58*75+L58*25+M58*45+N58*60+O58*120</f>
        <v>0</v>
      </c>
      <c r="J58" s="70"/>
      <c r="K58" s="68"/>
      <c r="L58" s="70"/>
      <c r="M58" s="68"/>
      <c r="N58" s="70"/>
      <c r="O58" s="72"/>
    </row>
    <row r="59" spans="1:15" ht="11.1" hidden="1" customHeight="1" thickBot="1">
      <c r="A59" s="75"/>
      <c r="B59" s="77"/>
      <c r="C59" s="69"/>
      <c r="D59" s="50"/>
      <c r="E59" s="51"/>
      <c r="F59" s="52"/>
      <c r="G59" s="79"/>
      <c r="H59" s="53"/>
      <c r="I59" s="71"/>
      <c r="J59" s="71"/>
      <c r="K59" s="69"/>
      <c r="L59" s="71"/>
      <c r="M59" s="69"/>
      <c r="N59" s="71"/>
      <c r="O59" s="73"/>
    </row>
    <row r="60" spans="1:15" ht="3.75" customHeight="1" thickTop="1"/>
    <row r="61" spans="1:15">
      <c r="C61" s="67" t="s">
        <v>207</v>
      </c>
      <c r="D61" s="67"/>
      <c r="E61" s="67" t="s">
        <v>208</v>
      </c>
      <c r="F61" s="67"/>
      <c r="G61" s="67" t="s">
        <v>209</v>
      </c>
      <c r="H61" s="67"/>
      <c r="I61" s="54"/>
      <c r="J61" s="55"/>
      <c r="K61" s="55"/>
      <c r="L61"/>
      <c r="M61"/>
    </row>
    <row r="62" spans="1:15" ht="19.5" customHeight="1">
      <c r="C62" s="67" t="s">
        <v>210</v>
      </c>
      <c r="D62" s="67"/>
      <c r="E62" s="67" t="s">
        <v>211</v>
      </c>
      <c r="F62" s="67"/>
      <c r="G62" s="67" t="s">
        <v>212</v>
      </c>
      <c r="H62" s="67"/>
      <c r="I62" s="67"/>
      <c r="J62" s="55"/>
      <c r="K62" s="55"/>
      <c r="L62" s="55"/>
      <c r="M62" s="55"/>
    </row>
    <row r="63" spans="1:15" ht="16.5" customHeight="1">
      <c r="D63" s="56"/>
      <c r="E63" s="56"/>
      <c r="F63" s="56"/>
    </row>
    <row r="64" spans="1:15" ht="16.5" customHeight="1">
      <c r="D64" s="57"/>
      <c r="E64" s="57"/>
      <c r="F64" s="57"/>
    </row>
    <row r="65" spans="4:6" ht="17.25" customHeight="1">
      <c r="D65" s="58"/>
      <c r="E65" s="58"/>
      <c r="F65" s="58"/>
    </row>
  </sheetData>
  <mergeCells count="316">
    <mergeCell ref="E3:G3"/>
    <mergeCell ref="A4:A5"/>
    <mergeCell ref="B4:B5"/>
    <mergeCell ref="C4:C5"/>
    <mergeCell ref="G4:G5"/>
    <mergeCell ref="I4:I5"/>
    <mergeCell ref="J4:J5"/>
    <mergeCell ref="K4:K5"/>
    <mergeCell ref="A1:O1"/>
    <mergeCell ref="A8:A9"/>
    <mergeCell ref="B8:B9"/>
    <mergeCell ref="C8:C9"/>
    <mergeCell ref="G8:G9"/>
    <mergeCell ref="I8:I9"/>
    <mergeCell ref="L4:L5"/>
    <mergeCell ref="M4:M5"/>
    <mergeCell ref="N4:N5"/>
    <mergeCell ref="O4:O5"/>
    <mergeCell ref="A6:A7"/>
    <mergeCell ref="B6:B7"/>
    <mergeCell ref="C6:C7"/>
    <mergeCell ref="G6:G7"/>
    <mergeCell ref="I6:I7"/>
    <mergeCell ref="J6:J7"/>
    <mergeCell ref="J8:J9"/>
    <mergeCell ref="K8:K9"/>
    <mergeCell ref="L8:L9"/>
    <mergeCell ref="M8:M9"/>
    <mergeCell ref="N8:N9"/>
    <mergeCell ref="O8:O9"/>
    <mergeCell ref="K6:K7"/>
    <mergeCell ref="L6:L7"/>
    <mergeCell ref="M6:M7"/>
    <mergeCell ref="N6:N7"/>
    <mergeCell ref="O6:O7"/>
    <mergeCell ref="A12:A13"/>
    <mergeCell ref="B12:B13"/>
    <mergeCell ref="C12:C13"/>
    <mergeCell ref="G12:G13"/>
    <mergeCell ref="I12:I13"/>
    <mergeCell ref="A10:A11"/>
    <mergeCell ref="B10:B11"/>
    <mergeCell ref="C10:C11"/>
    <mergeCell ref="G10:G11"/>
    <mergeCell ref="I10:I11"/>
    <mergeCell ref="J12:J13"/>
    <mergeCell ref="K12:K13"/>
    <mergeCell ref="L12:L13"/>
    <mergeCell ref="M12:M13"/>
    <mergeCell ref="N12:N13"/>
    <mergeCell ref="O12:O13"/>
    <mergeCell ref="K10:K11"/>
    <mergeCell ref="L10:L11"/>
    <mergeCell ref="M10:M11"/>
    <mergeCell ref="N10:N11"/>
    <mergeCell ref="O10:O11"/>
    <mergeCell ref="J10:J11"/>
    <mergeCell ref="A16:A17"/>
    <mergeCell ref="B16:B17"/>
    <mergeCell ref="C16:C17"/>
    <mergeCell ref="G16:G17"/>
    <mergeCell ref="I16:I17"/>
    <mergeCell ref="A14:A15"/>
    <mergeCell ref="B14:B15"/>
    <mergeCell ref="C14:C15"/>
    <mergeCell ref="G14:G15"/>
    <mergeCell ref="I14:I15"/>
    <mergeCell ref="J16:J17"/>
    <mergeCell ref="K16:K17"/>
    <mergeCell ref="L16:L17"/>
    <mergeCell ref="M16:M17"/>
    <mergeCell ref="N16:N17"/>
    <mergeCell ref="O16:O17"/>
    <mergeCell ref="K14:K15"/>
    <mergeCell ref="L14:L15"/>
    <mergeCell ref="M14:M15"/>
    <mergeCell ref="N14:N15"/>
    <mergeCell ref="O14:O15"/>
    <mergeCell ref="J14:J15"/>
    <mergeCell ref="A20:A21"/>
    <mergeCell ref="B20:B21"/>
    <mergeCell ref="C20:C21"/>
    <mergeCell ref="G20:G21"/>
    <mergeCell ref="I20:I21"/>
    <mergeCell ref="A18:A19"/>
    <mergeCell ref="B18:B19"/>
    <mergeCell ref="C18:C19"/>
    <mergeCell ref="G18:G19"/>
    <mergeCell ref="I18:I19"/>
    <mergeCell ref="J20:J21"/>
    <mergeCell ref="K20:K21"/>
    <mergeCell ref="L20:L21"/>
    <mergeCell ref="M20:M21"/>
    <mergeCell ref="N20:N21"/>
    <mergeCell ref="O20:O21"/>
    <mergeCell ref="K18:K19"/>
    <mergeCell ref="L18:L19"/>
    <mergeCell ref="M18:M19"/>
    <mergeCell ref="N18:N19"/>
    <mergeCell ref="O18:O19"/>
    <mergeCell ref="J18:J19"/>
    <mergeCell ref="A24:A25"/>
    <mergeCell ref="B24:B25"/>
    <mergeCell ref="C24:C25"/>
    <mergeCell ref="G24:G25"/>
    <mergeCell ref="I24:I25"/>
    <mergeCell ref="A22:A23"/>
    <mergeCell ref="B22:B23"/>
    <mergeCell ref="C22:C23"/>
    <mergeCell ref="G22:G23"/>
    <mergeCell ref="I22:I23"/>
    <mergeCell ref="J24:J25"/>
    <mergeCell ref="K24:K25"/>
    <mergeCell ref="L24:L25"/>
    <mergeCell ref="M24:M25"/>
    <mergeCell ref="N24:N25"/>
    <mergeCell ref="O24:O25"/>
    <mergeCell ref="K22:K23"/>
    <mergeCell ref="L22:L23"/>
    <mergeCell ref="M22:M23"/>
    <mergeCell ref="N22:N23"/>
    <mergeCell ref="O22:O23"/>
    <mergeCell ref="J22:J23"/>
    <mergeCell ref="A28:A29"/>
    <mergeCell ref="B28:B29"/>
    <mergeCell ref="C28:C29"/>
    <mergeCell ref="G28:G29"/>
    <mergeCell ref="I28:I29"/>
    <mergeCell ref="A26:A27"/>
    <mergeCell ref="B26:B27"/>
    <mergeCell ref="C26:C27"/>
    <mergeCell ref="G26:G27"/>
    <mergeCell ref="I26:I27"/>
    <mergeCell ref="J28:J29"/>
    <mergeCell ref="K28:K29"/>
    <mergeCell ref="L28:L29"/>
    <mergeCell ref="M28:M29"/>
    <mergeCell ref="N28:N29"/>
    <mergeCell ref="O28:O29"/>
    <mergeCell ref="K26:K27"/>
    <mergeCell ref="L26:L27"/>
    <mergeCell ref="M26:M27"/>
    <mergeCell ref="N26:N27"/>
    <mergeCell ref="O26:O27"/>
    <mergeCell ref="J26:J27"/>
    <mergeCell ref="A32:A33"/>
    <mergeCell ref="B32:B33"/>
    <mergeCell ref="C32:C33"/>
    <mergeCell ref="G32:G33"/>
    <mergeCell ref="I32:I33"/>
    <mergeCell ref="A30:A31"/>
    <mergeCell ref="B30:B31"/>
    <mergeCell ref="C30:C31"/>
    <mergeCell ref="G30:G31"/>
    <mergeCell ref="I30:I31"/>
    <mergeCell ref="J32:J33"/>
    <mergeCell ref="K32:K33"/>
    <mergeCell ref="L32:L33"/>
    <mergeCell ref="M32:M33"/>
    <mergeCell ref="N32:N33"/>
    <mergeCell ref="O32:O33"/>
    <mergeCell ref="K30:K31"/>
    <mergeCell ref="L30:L31"/>
    <mergeCell ref="M30:M31"/>
    <mergeCell ref="N30:N31"/>
    <mergeCell ref="O30:O31"/>
    <mergeCell ref="J30:J31"/>
    <mergeCell ref="A36:A37"/>
    <mergeCell ref="B36:B37"/>
    <mergeCell ref="C36:C37"/>
    <mergeCell ref="G36:G37"/>
    <mergeCell ref="I36:I37"/>
    <mergeCell ref="A34:A35"/>
    <mergeCell ref="B34:B35"/>
    <mergeCell ref="C34:C35"/>
    <mergeCell ref="G34:G35"/>
    <mergeCell ref="I34:I35"/>
    <mergeCell ref="J36:J37"/>
    <mergeCell ref="K36:K37"/>
    <mergeCell ref="L36:L37"/>
    <mergeCell ref="M36:M37"/>
    <mergeCell ref="N36:N37"/>
    <mergeCell ref="O36:O37"/>
    <mergeCell ref="K34:K35"/>
    <mergeCell ref="L34:L35"/>
    <mergeCell ref="M34:M35"/>
    <mergeCell ref="N34:N35"/>
    <mergeCell ref="O34:O35"/>
    <mergeCell ref="J34:J35"/>
    <mergeCell ref="A40:A41"/>
    <mergeCell ref="B40:B41"/>
    <mergeCell ref="C40:C41"/>
    <mergeCell ref="G40:G41"/>
    <mergeCell ref="I40:I41"/>
    <mergeCell ref="A38:A39"/>
    <mergeCell ref="B38:B39"/>
    <mergeCell ref="C38:C39"/>
    <mergeCell ref="G38:G39"/>
    <mergeCell ref="I38:I39"/>
    <mergeCell ref="J40:J41"/>
    <mergeCell ref="K40:K41"/>
    <mergeCell ref="L40:L41"/>
    <mergeCell ref="M40:M41"/>
    <mergeCell ref="N40:N41"/>
    <mergeCell ref="O40:O41"/>
    <mergeCell ref="K38:K39"/>
    <mergeCell ref="L38:L39"/>
    <mergeCell ref="M38:M39"/>
    <mergeCell ref="N38:N39"/>
    <mergeCell ref="O38:O39"/>
    <mergeCell ref="J38:J39"/>
    <mergeCell ref="A44:A45"/>
    <mergeCell ref="B44:B45"/>
    <mergeCell ref="C44:C45"/>
    <mergeCell ref="G44:G45"/>
    <mergeCell ref="I44:I45"/>
    <mergeCell ref="A42:A43"/>
    <mergeCell ref="B42:B43"/>
    <mergeCell ref="C42:C43"/>
    <mergeCell ref="G42:G43"/>
    <mergeCell ref="I42:I43"/>
    <mergeCell ref="J44:J45"/>
    <mergeCell ref="K44:K45"/>
    <mergeCell ref="L44:L45"/>
    <mergeCell ref="M44:M45"/>
    <mergeCell ref="N44:N45"/>
    <mergeCell ref="O44:O45"/>
    <mergeCell ref="K42:K43"/>
    <mergeCell ref="L42:L43"/>
    <mergeCell ref="M42:M43"/>
    <mergeCell ref="N42:N43"/>
    <mergeCell ref="O42:O43"/>
    <mergeCell ref="J42:J43"/>
    <mergeCell ref="A48:A49"/>
    <mergeCell ref="B48:B49"/>
    <mergeCell ref="C48:C49"/>
    <mergeCell ref="G48:G49"/>
    <mergeCell ref="I48:I49"/>
    <mergeCell ref="A46:A47"/>
    <mergeCell ref="B46:B47"/>
    <mergeCell ref="C46:C47"/>
    <mergeCell ref="G46:G47"/>
    <mergeCell ref="I46:I47"/>
    <mergeCell ref="J48:J49"/>
    <mergeCell ref="K48:K49"/>
    <mergeCell ref="L48:L49"/>
    <mergeCell ref="M48:M49"/>
    <mergeCell ref="N48:N49"/>
    <mergeCell ref="O48:O49"/>
    <mergeCell ref="K46:K47"/>
    <mergeCell ref="L46:L47"/>
    <mergeCell ref="M46:M47"/>
    <mergeCell ref="N46:N47"/>
    <mergeCell ref="O46:O47"/>
    <mergeCell ref="J46:J47"/>
    <mergeCell ref="A52:A53"/>
    <mergeCell ref="B52:B53"/>
    <mergeCell ref="C52:C53"/>
    <mergeCell ref="G52:G53"/>
    <mergeCell ref="I52:I53"/>
    <mergeCell ref="A50:A51"/>
    <mergeCell ref="B50:B51"/>
    <mergeCell ref="C50:C51"/>
    <mergeCell ref="G50:G51"/>
    <mergeCell ref="I50:I51"/>
    <mergeCell ref="J52:J53"/>
    <mergeCell ref="K52:K53"/>
    <mergeCell ref="L52:L53"/>
    <mergeCell ref="M52:M53"/>
    <mergeCell ref="N52:N53"/>
    <mergeCell ref="O52:O53"/>
    <mergeCell ref="K50:K51"/>
    <mergeCell ref="L50:L51"/>
    <mergeCell ref="M50:M51"/>
    <mergeCell ref="N50:N51"/>
    <mergeCell ref="O50:O51"/>
    <mergeCell ref="J50:J51"/>
    <mergeCell ref="M56:M57"/>
    <mergeCell ref="N56:N57"/>
    <mergeCell ref="O56:O57"/>
    <mergeCell ref="K54:K55"/>
    <mergeCell ref="L54:L55"/>
    <mergeCell ref="M54:M55"/>
    <mergeCell ref="N54:N55"/>
    <mergeCell ref="O54:O55"/>
    <mergeCell ref="A56:A57"/>
    <mergeCell ref="B56:B57"/>
    <mergeCell ref="C56:C57"/>
    <mergeCell ref="G56:G57"/>
    <mergeCell ref="I56:I57"/>
    <mergeCell ref="A54:A55"/>
    <mergeCell ref="B54:B55"/>
    <mergeCell ref="C54:C55"/>
    <mergeCell ref="G54:G55"/>
    <mergeCell ref="I54:I55"/>
    <mergeCell ref="J54:J55"/>
    <mergeCell ref="A58:A59"/>
    <mergeCell ref="B58:B59"/>
    <mergeCell ref="C58:C59"/>
    <mergeCell ref="G58:G59"/>
    <mergeCell ref="I58:I59"/>
    <mergeCell ref="J58:J59"/>
    <mergeCell ref="J56:J57"/>
    <mergeCell ref="K56:K57"/>
    <mergeCell ref="L56:L57"/>
    <mergeCell ref="C62:D62"/>
    <mergeCell ref="E62:F62"/>
    <mergeCell ref="G62:I62"/>
    <mergeCell ref="K58:K59"/>
    <mergeCell ref="L58:L59"/>
    <mergeCell ref="M58:M59"/>
    <mergeCell ref="N58:N59"/>
    <mergeCell ref="O58:O59"/>
    <mergeCell ref="C61:D61"/>
    <mergeCell ref="E61:F61"/>
    <mergeCell ref="G61:H61"/>
  </mergeCells>
  <phoneticPr fontId="3" type="noConversion"/>
  <pageMargins left="0.23622047244094491" right="0.23622047244094491" top="1.6141732283464567" bottom="0.74803149606299213" header="0.31496062992125984" footer="0.31496062992125984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65"/>
  <sheetViews>
    <sheetView tabSelected="1" zoomScale="85" zoomScaleNormal="85" workbookViewId="0">
      <selection activeCell="E42" sqref="E42"/>
    </sheetView>
  </sheetViews>
  <sheetFormatPr defaultRowHeight="16.2"/>
  <cols>
    <col min="1" max="1" width="4.109375" style="2" customWidth="1"/>
    <col min="2" max="2" width="3" style="3" customWidth="1"/>
    <col min="3" max="3" width="18.6640625" style="1" customWidth="1"/>
    <col min="4" max="6" width="20.6640625" style="1" customWidth="1"/>
    <col min="7" max="7" width="5.109375" style="4" customWidth="1"/>
    <col min="8" max="9" width="6.88671875" style="4" customWidth="1"/>
    <col min="10" max="10" width="18.6640625" style="1" customWidth="1"/>
    <col min="11" max="11" width="4.109375" style="1" customWidth="1"/>
    <col min="12" max="17" width="3.109375" style="1" customWidth="1"/>
    <col min="18" max="18" width="0.77734375" style="1" customWidth="1"/>
    <col min="19" max="56" width="9" style="1"/>
  </cols>
  <sheetData>
    <row r="1" spans="1:17" ht="55.5" customHeight="1">
      <c r="A1" s="172" t="s">
        <v>213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spans="1:17" ht="3.75" customHeight="1" thickBot="1"/>
    <row r="3" spans="1:17" ht="27.9" customHeight="1" thickTop="1" thickBot="1">
      <c r="A3" s="5"/>
      <c r="B3" s="6"/>
      <c r="C3" s="7" t="s">
        <v>214</v>
      </c>
      <c r="D3" s="8" t="s">
        <v>215</v>
      </c>
      <c r="E3" s="168" t="s">
        <v>216</v>
      </c>
      <c r="F3" s="169"/>
      <c r="G3" s="169"/>
      <c r="H3" s="169"/>
      <c r="I3" s="170"/>
      <c r="J3" s="9" t="s">
        <v>217</v>
      </c>
      <c r="K3" s="10" t="s">
        <v>218</v>
      </c>
      <c r="L3" s="11" t="s">
        <v>219</v>
      </c>
      <c r="M3" s="10" t="s">
        <v>220</v>
      </c>
      <c r="N3" s="11" t="s">
        <v>221</v>
      </c>
      <c r="O3" s="10" t="s">
        <v>222</v>
      </c>
      <c r="P3" s="11" t="s">
        <v>223</v>
      </c>
      <c r="Q3" s="12" t="s">
        <v>224</v>
      </c>
    </row>
    <row r="4" spans="1:17" ht="23.1" customHeight="1">
      <c r="A4" s="126">
        <v>42492</v>
      </c>
      <c r="B4" s="128" t="s">
        <v>225</v>
      </c>
      <c r="C4" s="130" t="s">
        <v>321</v>
      </c>
      <c r="D4" s="13" t="s">
        <v>226</v>
      </c>
      <c r="E4" s="13" t="s">
        <v>227</v>
      </c>
      <c r="F4" s="13" t="s">
        <v>228</v>
      </c>
      <c r="G4" s="132" t="s">
        <v>229</v>
      </c>
      <c r="H4" s="187" t="s">
        <v>230</v>
      </c>
      <c r="I4" s="189" t="s">
        <v>231</v>
      </c>
      <c r="J4" s="14" t="s">
        <v>232</v>
      </c>
      <c r="K4" s="171">
        <f>L4*70+M4*75+N4*25+O4*45+P4*60+Q4*120</f>
        <v>822</v>
      </c>
      <c r="L4" s="116">
        <v>6.5</v>
      </c>
      <c r="M4" s="114">
        <v>2.5</v>
      </c>
      <c r="N4" s="116">
        <v>1.6</v>
      </c>
      <c r="O4" s="114">
        <v>3.1</v>
      </c>
      <c r="P4" s="116">
        <v>0</v>
      </c>
      <c r="Q4" s="118">
        <v>0</v>
      </c>
    </row>
    <row r="5" spans="1:17" ht="11.1" customHeight="1">
      <c r="A5" s="126"/>
      <c r="B5" s="128"/>
      <c r="C5" s="130"/>
      <c r="D5" s="15" t="s">
        <v>233</v>
      </c>
      <c r="E5" s="15" t="s">
        <v>234</v>
      </c>
      <c r="F5" s="15" t="s">
        <v>235</v>
      </c>
      <c r="G5" s="132"/>
      <c r="H5" s="188"/>
      <c r="I5" s="190"/>
      <c r="J5" s="15" t="s">
        <v>236</v>
      </c>
      <c r="K5" s="171"/>
      <c r="L5" s="116"/>
      <c r="M5" s="114"/>
      <c r="N5" s="116"/>
      <c r="O5" s="114"/>
      <c r="P5" s="116"/>
      <c r="Q5" s="118"/>
    </row>
    <row r="6" spans="1:17" ht="23.1" customHeight="1">
      <c r="A6" s="101">
        <f>A4+1</f>
        <v>42493</v>
      </c>
      <c r="B6" s="103" t="s">
        <v>237</v>
      </c>
      <c r="C6" s="144" t="s">
        <v>238</v>
      </c>
      <c r="D6" s="16" t="s">
        <v>239</v>
      </c>
      <c r="E6" s="17" t="s">
        <v>240</v>
      </c>
      <c r="F6" s="16" t="s">
        <v>241</v>
      </c>
      <c r="G6" s="146" t="s">
        <v>242</v>
      </c>
      <c r="H6" s="174" t="s">
        <v>243</v>
      </c>
      <c r="I6" s="178" t="s">
        <v>244</v>
      </c>
      <c r="J6" s="16" t="s">
        <v>245</v>
      </c>
      <c r="K6" s="109">
        <f>L6*70+M6*75+N6*25+O6*45+P6*60+Q6*120</f>
        <v>822.5</v>
      </c>
      <c r="L6" s="89">
        <v>6.4</v>
      </c>
      <c r="M6" s="87">
        <v>2.6</v>
      </c>
      <c r="N6" s="89">
        <v>1.6</v>
      </c>
      <c r="O6" s="87">
        <v>3.1</v>
      </c>
      <c r="P6" s="89">
        <v>0</v>
      </c>
      <c r="Q6" s="91">
        <v>0</v>
      </c>
    </row>
    <row r="7" spans="1:17" ht="11.1" customHeight="1">
      <c r="A7" s="149"/>
      <c r="B7" s="150"/>
      <c r="C7" s="151"/>
      <c r="D7" s="18" t="s">
        <v>246</v>
      </c>
      <c r="E7" s="19" t="s">
        <v>247</v>
      </c>
      <c r="F7" s="18" t="s">
        <v>248</v>
      </c>
      <c r="G7" s="152"/>
      <c r="H7" s="177"/>
      <c r="I7" s="181"/>
      <c r="J7" s="18" t="s">
        <v>249</v>
      </c>
      <c r="K7" s="153"/>
      <c r="L7" s="140"/>
      <c r="M7" s="139"/>
      <c r="N7" s="140"/>
      <c r="O7" s="139"/>
      <c r="P7" s="140"/>
      <c r="Q7" s="141"/>
    </row>
    <row r="8" spans="1:17" ht="23.1" customHeight="1">
      <c r="A8" s="157">
        <f>A6+1</f>
        <v>42494</v>
      </c>
      <c r="B8" s="159" t="s">
        <v>80</v>
      </c>
      <c r="C8" s="160" t="s">
        <v>250</v>
      </c>
      <c r="D8" s="20" t="s">
        <v>251</v>
      </c>
      <c r="E8" s="20" t="s">
        <v>252</v>
      </c>
      <c r="F8" s="20" t="s">
        <v>253</v>
      </c>
      <c r="G8" s="162" t="s">
        <v>85</v>
      </c>
      <c r="H8" s="184" t="s">
        <v>254</v>
      </c>
      <c r="I8" s="182" t="s">
        <v>255</v>
      </c>
      <c r="J8" s="21" t="s">
        <v>40</v>
      </c>
      <c r="K8" s="163">
        <f>L8*70+M8*55+N8*25+O8*45+P8*60+Q8*120</f>
        <v>829</v>
      </c>
      <c r="L8" s="154">
        <v>6.4</v>
      </c>
      <c r="M8" s="155">
        <v>2.4</v>
      </c>
      <c r="N8" s="154">
        <v>1.8</v>
      </c>
      <c r="O8" s="155">
        <v>3.2</v>
      </c>
      <c r="P8" s="154">
        <v>1</v>
      </c>
      <c r="Q8" s="156">
        <v>0</v>
      </c>
    </row>
    <row r="9" spans="1:17" ht="11.1" customHeight="1">
      <c r="A9" s="158"/>
      <c r="B9" s="159"/>
      <c r="C9" s="161"/>
      <c r="D9" s="22" t="s">
        <v>41</v>
      </c>
      <c r="E9" s="22" t="s">
        <v>42</v>
      </c>
      <c r="F9" s="22" t="s">
        <v>256</v>
      </c>
      <c r="G9" s="100"/>
      <c r="H9" s="185"/>
      <c r="I9" s="183"/>
      <c r="J9" s="23" t="s">
        <v>44</v>
      </c>
      <c r="K9" s="164"/>
      <c r="L9" s="154"/>
      <c r="M9" s="155"/>
      <c r="N9" s="154"/>
      <c r="O9" s="155"/>
      <c r="P9" s="154"/>
      <c r="Q9" s="156"/>
    </row>
    <row r="10" spans="1:17" ht="23.1" customHeight="1">
      <c r="A10" s="101">
        <f>A8+1</f>
        <v>42495</v>
      </c>
      <c r="B10" s="103" t="s">
        <v>45</v>
      </c>
      <c r="C10" s="144" t="s">
        <v>24</v>
      </c>
      <c r="D10" s="16" t="s">
        <v>257</v>
      </c>
      <c r="E10" s="17" t="s">
        <v>47</v>
      </c>
      <c r="F10" s="16" t="s">
        <v>48</v>
      </c>
      <c r="G10" s="146" t="s">
        <v>28</v>
      </c>
      <c r="H10" s="174" t="s">
        <v>258</v>
      </c>
      <c r="I10" s="178" t="s">
        <v>46</v>
      </c>
      <c r="J10" s="16" t="s">
        <v>49</v>
      </c>
      <c r="K10" s="109">
        <f>L10*70+M10*75+N10*25+O10*45+P10*60+Q10*120</f>
        <v>822</v>
      </c>
      <c r="L10" s="89">
        <v>6.3</v>
      </c>
      <c r="M10" s="87">
        <v>2.5</v>
      </c>
      <c r="N10" s="89">
        <v>1.8</v>
      </c>
      <c r="O10" s="87">
        <v>3.3</v>
      </c>
      <c r="P10" s="89">
        <v>0</v>
      </c>
      <c r="Q10" s="91">
        <v>0</v>
      </c>
    </row>
    <row r="11" spans="1:17" ht="11.1" customHeight="1">
      <c r="A11" s="149"/>
      <c r="B11" s="150"/>
      <c r="C11" s="151"/>
      <c r="D11" s="18" t="s">
        <v>87</v>
      </c>
      <c r="E11" s="19" t="s">
        <v>322</v>
      </c>
      <c r="F11" s="18" t="s">
        <v>51</v>
      </c>
      <c r="G11" s="152"/>
      <c r="H11" s="177"/>
      <c r="I11" s="181"/>
      <c r="J11" s="18" t="s">
        <v>52</v>
      </c>
      <c r="K11" s="153"/>
      <c r="L11" s="140"/>
      <c r="M11" s="139"/>
      <c r="N11" s="140"/>
      <c r="O11" s="139"/>
      <c r="P11" s="140"/>
      <c r="Q11" s="141"/>
    </row>
    <row r="12" spans="1:17" ht="23.1" customHeight="1">
      <c r="A12" s="101">
        <f>A10+1</f>
        <v>42496</v>
      </c>
      <c r="B12" s="103" t="s">
        <v>53</v>
      </c>
      <c r="C12" s="144" t="s">
        <v>54</v>
      </c>
      <c r="D12" s="16" t="s">
        <v>55</v>
      </c>
      <c r="E12" s="17" t="s">
        <v>56</v>
      </c>
      <c r="F12" s="16" t="s">
        <v>57</v>
      </c>
      <c r="G12" s="146" t="s">
        <v>28</v>
      </c>
      <c r="H12" s="174" t="s">
        <v>259</v>
      </c>
      <c r="I12" s="178" t="s">
        <v>260</v>
      </c>
      <c r="J12" s="24" t="s">
        <v>58</v>
      </c>
      <c r="K12" s="109">
        <f>L12*70+M12*75+N12*25+O12*45+P12*60+Q12*120</f>
        <v>813</v>
      </c>
      <c r="L12" s="89">
        <v>6.3</v>
      </c>
      <c r="M12" s="87">
        <v>2.6</v>
      </c>
      <c r="N12" s="89">
        <v>1.5</v>
      </c>
      <c r="O12" s="87">
        <v>3.1</v>
      </c>
      <c r="P12" s="89">
        <v>0</v>
      </c>
      <c r="Q12" s="91">
        <v>0</v>
      </c>
    </row>
    <row r="13" spans="1:17" ht="11.1" customHeight="1" thickBot="1">
      <c r="A13" s="142"/>
      <c r="B13" s="143"/>
      <c r="C13" s="145"/>
      <c r="D13" s="25" t="s">
        <v>59</v>
      </c>
      <c r="E13" s="26" t="s">
        <v>60</v>
      </c>
      <c r="F13" s="25" t="s">
        <v>61</v>
      </c>
      <c r="G13" s="147"/>
      <c r="H13" s="180"/>
      <c r="I13" s="179"/>
      <c r="J13" s="27" t="s">
        <v>62</v>
      </c>
      <c r="K13" s="148"/>
      <c r="L13" s="136"/>
      <c r="M13" s="137"/>
      <c r="N13" s="136"/>
      <c r="O13" s="137"/>
      <c r="P13" s="136"/>
      <c r="Q13" s="138"/>
    </row>
    <row r="14" spans="1:17" ht="23.1" hidden="1" customHeight="1">
      <c r="A14" s="166">
        <f>A12</f>
        <v>42496</v>
      </c>
      <c r="B14" s="128" t="s">
        <v>53</v>
      </c>
      <c r="C14" s="130"/>
      <c r="D14" s="14"/>
      <c r="E14" s="28"/>
      <c r="F14" s="14"/>
      <c r="G14" s="132"/>
      <c r="H14" s="59"/>
      <c r="I14" s="60"/>
      <c r="J14" s="14"/>
      <c r="K14" s="134"/>
      <c r="L14" s="116"/>
      <c r="M14" s="114"/>
      <c r="N14" s="116"/>
      <c r="O14" s="114"/>
      <c r="P14" s="116"/>
      <c r="Q14" s="118"/>
    </row>
    <row r="15" spans="1:17" ht="11.1" hidden="1" customHeight="1" thickBot="1">
      <c r="A15" s="167"/>
      <c r="B15" s="129"/>
      <c r="C15" s="131"/>
      <c r="D15" s="29"/>
      <c r="E15" s="30"/>
      <c r="F15" s="29"/>
      <c r="G15" s="133"/>
      <c r="H15" s="61"/>
      <c r="I15" s="62"/>
      <c r="J15" s="29"/>
      <c r="K15" s="135"/>
      <c r="L15" s="117"/>
      <c r="M15" s="115"/>
      <c r="N15" s="117"/>
      <c r="O15" s="115"/>
      <c r="P15" s="117"/>
      <c r="Q15" s="119"/>
    </row>
    <row r="16" spans="1:17" ht="23.1" customHeight="1">
      <c r="A16" s="120">
        <f>A14+3</f>
        <v>42499</v>
      </c>
      <c r="B16" s="121" t="s">
        <v>12</v>
      </c>
      <c r="C16" s="105" t="s">
        <v>63</v>
      </c>
      <c r="D16" s="31" t="s">
        <v>64</v>
      </c>
      <c r="E16" s="17" t="s">
        <v>65</v>
      </c>
      <c r="F16" s="16" t="s">
        <v>261</v>
      </c>
      <c r="G16" s="78" t="s">
        <v>17</v>
      </c>
      <c r="H16" s="176" t="s">
        <v>262</v>
      </c>
      <c r="I16" s="186" t="s">
        <v>263</v>
      </c>
      <c r="J16" s="31" t="s">
        <v>67</v>
      </c>
      <c r="K16" s="165">
        <f>L16*70+M16*75+N16*25+O16*45+P16*60+Q16*120</f>
        <v>810</v>
      </c>
      <c r="L16" s="111">
        <v>6.3</v>
      </c>
      <c r="M16" s="112">
        <v>2.5</v>
      </c>
      <c r="N16" s="111">
        <v>1.5</v>
      </c>
      <c r="O16" s="112">
        <v>3.2</v>
      </c>
      <c r="P16" s="111">
        <v>0</v>
      </c>
      <c r="Q16" s="113">
        <v>0</v>
      </c>
    </row>
    <row r="17" spans="1:17" ht="11.1" customHeight="1">
      <c r="A17" s="149"/>
      <c r="B17" s="121"/>
      <c r="C17" s="105"/>
      <c r="D17" s="32" t="s">
        <v>68</v>
      </c>
      <c r="E17" s="19" t="s">
        <v>69</v>
      </c>
      <c r="F17" s="18" t="s">
        <v>264</v>
      </c>
      <c r="G17" s="78"/>
      <c r="H17" s="177"/>
      <c r="I17" s="181"/>
      <c r="J17" s="32" t="s">
        <v>71</v>
      </c>
      <c r="K17" s="165"/>
      <c r="L17" s="111"/>
      <c r="M17" s="112"/>
      <c r="N17" s="111"/>
      <c r="O17" s="112"/>
      <c r="P17" s="111"/>
      <c r="Q17" s="113"/>
    </row>
    <row r="18" spans="1:17" ht="23.1" customHeight="1">
      <c r="A18" s="101">
        <f>A16+1</f>
        <v>42500</v>
      </c>
      <c r="B18" s="103" t="s">
        <v>72</v>
      </c>
      <c r="C18" s="144" t="s">
        <v>24</v>
      </c>
      <c r="D18" s="16" t="s">
        <v>73</v>
      </c>
      <c r="E18" s="17" t="s">
        <v>74</v>
      </c>
      <c r="F18" s="16" t="s">
        <v>75</v>
      </c>
      <c r="G18" s="146" t="s">
        <v>28</v>
      </c>
      <c r="H18" s="174" t="s">
        <v>265</v>
      </c>
      <c r="I18" s="178" t="s">
        <v>266</v>
      </c>
      <c r="J18" s="16" t="s">
        <v>76</v>
      </c>
      <c r="K18" s="109">
        <f>L18*70+M18*75+N18*25+O18*45+P18*60+Q18*120</f>
        <v>826.5</v>
      </c>
      <c r="L18" s="89">
        <v>6.4</v>
      </c>
      <c r="M18" s="87">
        <v>2.5</v>
      </c>
      <c r="N18" s="89">
        <v>1.7</v>
      </c>
      <c r="O18" s="87">
        <v>3.3</v>
      </c>
      <c r="P18" s="89">
        <v>0</v>
      </c>
      <c r="Q18" s="91">
        <v>0</v>
      </c>
    </row>
    <row r="19" spans="1:17" ht="11.1" customHeight="1">
      <c r="A19" s="149"/>
      <c r="B19" s="150"/>
      <c r="C19" s="151"/>
      <c r="D19" s="18" t="s">
        <v>323</v>
      </c>
      <c r="E19" s="19" t="s">
        <v>77</v>
      </c>
      <c r="F19" s="18" t="s">
        <v>78</v>
      </c>
      <c r="G19" s="152"/>
      <c r="H19" s="177"/>
      <c r="I19" s="181"/>
      <c r="J19" s="18" t="s">
        <v>79</v>
      </c>
      <c r="K19" s="153"/>
      <c r="L19" s="140"/>
      <c r="M19" s="139"/>
      <c r="N19" s="140"/>
      <c r="O19" s="139"/>
      <c r="P19" s="140"/>
      <c r="Q19" s="141"/>
    </row>
    <row r="20" spans="1:17" ht="23.1" customHeight="1">
      <c r="A20" s="157">
        <f>A18+1</f>
        <v>42501</v>
      </c>
      <c r="B20" s="159" t="s">
        <v>80</v>
      </c>
      <c r="C20" s="160" t="s">
        <v>81</v>
      </c>
      <c r="D20" s="20" t="s">
        <v>82</v>
      </c>
      <c r="E20" s="20" t="s">
        <v>267</v>
      </c>
      <c r="F20" s="20" t="s">
        <v>84</v>
      </c>
      <c r="G20" s="162" t="s">
        <v>85</v>
      </c>
      <c r="H20" s="184" t="s">
        <v>268</v>
      </c>
      <c r="I20" s="182" t="s">
        <v>269</v>
      </c>
      <c r="J20" s="21" t="s">
        <v>86</v>
      </c>
      <c r="K20" s="163">
        <f>L20*70+M20*55+N20*25+O20*45+P20*60+Q20*120</f>
        <v>840</v>
      </c>
      <c r="L20" s="154">
        <v>6.4</v>
      </c>
      <c r="M20" s="155">
        <v>2.6</v>
      </c>
      <c r="N20" s="154">
        <v>1.8</v>
      </c>
      <c r="O20" s="155">
        <v>3.2</v>
      </c>
      <c r="P20" s="154">
        <v>1</v>
      </c>
      <c r="Q20" s="156">
        <v>0</v>
      </c>
    </row>
    <row r="21" spans="1:17" ht="11.1" customHeight="1">
      <c r="A21" s="158"/>
      <c r="B21" s="159"/>
      <c r="C21" s="161"/>
      <c r="D21" s="22" t="s">
        <v>87</v>
      </c>
      <c r="E21" s="22" t="s">
        <v>270</v>
      </c>
      <c r="F21" s="22" t="s">
        <v>89</v>
      </c>
      <c r="G21" s="100"/>
      <c r="H21" s="185"/>
      <c r="I21" s="183"/>
      <c r="J21" s="23" t="s">
        <v>90</v>
      </c>
      <c r="K21" s="164"/>
      <c r="L21" s="154"/>
      <c r="M21" s="155"/>
      <c r="N21" s="154"/>
      <c r="O21" s="155"/>
      <c r="P21" s="154"/>
      <c r="Q21" s="156"/>
    </row>
    <row r="22" spans="1:17" ht="23.1" customHeight="1">
      <c r="A22" s="101">
        <f>A20+1</f>
        <v>42502</v>
      </c>
      <c r="B22" s="103" t="s">
        <v>45</v>
      </c>
      <c r="C22" s="144" t="s">
        <v>24</v>
      </c>
      <c r="D22" s="16" t="s">
        <v>91</v>
      </c>
      <c r="E22" s="17" t="s">
        <v>92</v>
      </c>
      <c r="F22" s="16" t="s">
        <v>93</v>
      </c>
      <c r="G22" s="146" t="s">
        <v>28</v>
      </c>
      <c r="H22" s="174" t="s">
        <v>271</v>
      </c>
      <c r="I22" s="178" t="s">
        <v>272</v>
      </c>
      <c r="J22" s="33" t="s">
        <v>94</v>
      </c>
      <c r="K22" s="109">
        <f>L22*70+M22*75+N22*25+O22*45+P22*60+Q22*120</f>
        <v>805.5</v>
      </c>
      <c r="L22" s="89">
        <v>6.3</v>
      </c>
      <c r="M22" s="87">
        <v>2.5</v>
      </c>
      <c r="N22" s="89">
        <v>1.5</v>
      </c>
      <c r="O22" s="87">
        <v>3.1</v>
      </c>
      <c r="P22" s="89">
        <v>0</v>
      </c>
      <c r="Q22" s="91">
        <v>0</v>
      </c>
    </row>
    <row r="23" spans="1:17" ht="11.1" customHeight="1">
      <c r="A23" s="149"/>
      <c r="B23" s="150"/>
      <c r="C23" s="151"/>
      <c r="D23" s="18" t="s">
        <v>95</v>
      </c>
      <c r="E23" s="19" t="s">
        <v>96</v>
      </c>
      <c r="F23" s="18" t="s">
        <v>97</v>
      </c>
      <c r="G23" s="152"/>
      <c r="H23" s="177"/>
      <c r="I23" s="181"/>
      <c r="J23" s="18" t="s">
        <v>98</v>
      </c>
      <c r="K23" s="153"/>
      <c r="L23" s="140"/>
      <c r="M23" s="139"/>
      <c r="N23" s="140"/>
      <c r="O23" s="139"/>
      <c r="P23" s="140"/>
      <c r="Q23" s="141"/>
    </row>
    <row r="24" spans="1:17" ht="23.1" customHeight="1">
      <c r="A24" s="101">
        <f>A22+1</f>
        <v>42503</v>
      </c>
      <c r="B24" s="103" t="s">
        <v>53</v>
      </c>
      <c r="C24" s="144" t="s">
        <v>99</v>
      </c>
      <c r="D24" s="16" t="s">
        <v>273</v>
      </c>
      <c r="E24" s="34" t="s">
        <v>101</v>
      </c>
      <c r="F24" s="16" t="s">
        <v>102</v>
      </c>
      <c r="G24" s="146" t="s">
        <v>28</v>
      </c>
      <c r="H24" s="174" t="s">
        <v>274</v>
      </c>
      <c r="I24" s="178" t="s">
        <v>275</v>
      </c>
      <c r="J24" s="24" t="s">
        <v>103</v>
      </c>
      <c r="K24" s="109">
        <f>L24*70+M24*75+N24*25+O24*45+P24*60+Q24*120</f>
        <v>826.5</v>
      </c>
      <c r="L24" s="89">
        <v>6.5</v>
      </c>
      <c r="M24" s="87">
        <v>2.5</v>
      </c>
      <c r="N24" s="89">
        <v>1.6</v>
      </c>
      <c r="O24" s="87">
        <v>3.2</v>
      </c>
      <c r="P24" s="89">
        <v>0</v>
      </c>
      <c r="Q24" s="91">
        <v>0</v>
      </c>
    </row>
    <row r="25" spans="1:17" ht="11.1" customHeight="1" thickBot="1">
      <c r="A25" s="142"/>
      <c r="B25" s="143"/>
      <c r="C25" s="145"/>
      <c r="D25" s="25" t="s">
        <v>121</v>
      </c>
      <c r="E25" s="26" t="s">
        <v>105</v>
      </c>
      <c r="F25" s="25" t="s">
        <v>106</v>
      </c>
      <c r="G25" s="147"/>
      <c r="H25" s="180"/>
      <c r="I25" s="179"/>
      <c r="J25" s="27" t="s">
        <v>107</v>
      </c>
      <c r="K25" s="148"/>
      <c r="L25" s="136"/>
      <c r="M25" s="137"/>
      <c r="N25" s="136"/>
      <c r="O25" s="137"/>
      <c r="P25" s="136"/>
      <c r="Q25" s="138"/>
    </row>
    <row r="26" spans="1:17" ht="23.1" hidden="1" customHeight="1">
      <c r="A26" s="126">
        <f>A24</f>
        <v>42503</v>
      </c>
      <c r="B26" s="128" t="s">
        <v>53</v>
      </c>
      <c r="C26" s="130"/>
      <c r="D26" s="14"/>
      <c r="E26" s="28"/>
      <c r="F26" s="14"/>
      <c r="G26" s="132"/>
      <c r="H26" s="59"/>
      <c r="I26" s="60"/>
      <c r="J26" s="35"/>
      <c r="K26" s="134"/>
      <c r="L26" s="116"/>
      <c r="M26" s="114"/>
      <c r="N26" s="116"/>
      <c r="O26" s="114"/>
      <c r="P26" s="116"/>
      <c r="Q26" s="118"/>
    </row>
    <row r="27" spans="1:17" ht="11.1" hidden="1" customHeight="1" thickBot="1">
      <c r="A27" s="127"/>
      <c r="B27" s="129"/>
      <c r="C27" s="131"/>
      <c r="D27" s="29"/>
      <c r="E27" s="30"/>
      <c r="F27" s="29"/>
      <c r="G27" s="133"/>
      <c r="H27" s="61"/>
      <c r="I27" s="62"/>
      <c r="J27" s="27"/>
      <c r="K27" s="135"/>
      <c r="L27" s="117"/>
      <c r="M27" s="115"/>
      <c r="N27" s="117"/>
      <c r="O27" s="115"/>
      <c r="P27" s="117"/>
      <c r="Q27" s="119"/>
    </row>
    <row r="28" spans="1:17" ht="23.1" customHeight="1">
      <c r="A28" s="120">
        <f>A24+3</f>
        <v>42506</v>
      </c>
      <c r="B28" s="121" t="s">
        <v>12</v>
      </c>
      <c r="C28" s="105" t="s">
        <v>108</v>
      </c>
      <c r="D28" s="31" t="s">
        <v>109</v>
      </c>
      <c r="E28" s="34" t="s">
        <v>110</v>
      </c>
      <c r="F28" s="31" t="s">
        <v>111</v>
      </c>
      <c r="G28" s="78" t="s">
        <v>17</v>
      </c>
      <c r="H28" s="176" t="s">
        <v>276</v>
      </c>
      <c r="I28" s="186" t="s">
        <v>277</v>
      </c>
      <c r="J28" s="35" t="s">
        <v>112</v>
      </c>
      <c r="K28" s="165">
        <f>L28*70+M28*75+N28*25+O28*45+P28*60+Q28*120</f>
        <v>829.5</v>
      </c>
      <c r="L28" s="111">
        <v>6.5</v>
      </c>
      <c r="M28" s="112">
        <v>2.5</v>
      </c>
      <c r="N28" s="111">
        <v>1.9</v>
      </c>
      <c r="O28" s="112">
        <v>3.1</v>
      </c>
      <c r="P28" s="111">
        <v>0</v>
      </c>
      <c r="Q28" s="113">
        <v>0</v>
      </c>
    </row>
    <row r="29" spans="1:17" ht="11.1" customHeight="1">
      <c r="A29" s="120"/>
      <c r="B29" s="121"/>
      <c r="C29" s="105"/>
      <c r="D29" s="32" t="s">
        <v>113</v>
      </c>
      <c r="E29" s="36" t="s">
        <v>114</v>
      </c>
      <c r="F29" s="32" t="s">
        <v>115</v>
      </c>
      <c r="G29" s="78"/>
      <c r="H29" s="177"/>
      <c r="I29" s="181"/>
      <c r="J29" s="32" t="s">
        <v>116</v>
      </c>
      <c r="K29" s="165"/>
      <c r="L29" s="111"/>
      <c r="M29" s="112"/>
      <c r="N29" s="111"/>
      <c r="O29" s="112"/>
      <c r="P29" s="111"/>
      <c r="Q29" s="113"/>
    </row>
    <row r="30" spans="1:17" ht="23.1" customHeight="1">
      <c r="A30" s="101">
        <f>A28+1</f>
        <v>42507</v>
      </c>
      <c r="B30" s="103" t="s">
        <v>72</v>
      </c>
      <c r="C30" s="144" t="s">
        <v>24</v>
      </c>
      <c r="D30" s="16" t="s">
        <v>117</v>
      </c>
      <c r="E30" s="17" t="s">
        <v>118</v>
      </c>
      <c r="F30" s="16" t="s">
        <v>119</v>
      </c>
      <c r="G30" s="146" t="s">
        <v>28</v>
      </c>
      <c r="H30" s="174" t="s">
        <v>278</v>
      </c>
      <c r="I30" s="178" t="s">
        <v>279</v>
      </c>
      <c r="J30" s="16" t="s">
        <v>120</v>
      </c>
      <c r="K30" s="109">
        <f>L30*70+M30*75+N30*25+O30*45+P30*60+Q30*120</f>
        <v>822</v>
      </c>
      <c r="L30" s="89">
        <v>6.5</v>
      </c>
      <c r="M30" s="87">
        <v>2.5</v>
      </c>
      <c r="N30" s="89">
        <v>1.6</v>
      </c>
      <c r="O30" s="87">
        <v>3.1</v>
      </c>
      <c r="P30" s="89">
        <v>0</v>
      </c>
      <c r="Q30" s="91">
        <v>0</v>
      </c>
    </row>
    <row r="31" spans="1:17" ht="11.1" customHeight="1">
      <c r="A31" s="149"/>
      <c r="B31" s="150"/>
      <c r="C31" s="151"/>
      <c r="D31" s="18" t="s">
        <v>121</v>
      </c>
      <c r="E31" s="19" t="s">
        <v>122</v>
      </c>
      <c r="F31" s="18" t="s">
        <v>123</v>
      </c>
      <c r="G31" s="152"/>
      <c r="H31" s="177"/>
      <c r="I31" s="181"/>
      <c r="J31" s="18" t="s">
        <v>124</v>
      </c>
      <c r="K31" s="153"/>
      <c r="L31" s="140"/>
      <c r="M31" s="139"/>
      <c r="N31" s="140"/>
      <c r="O31" s="139"/>
      <c r="P31" s="140"/>
      <c r="Q31" s="141"/>
    </row>
    <row r="32" spans="1:17" ht="23.1" customHeight="1">
      <c r="A32" s="157">
        <f>A30+1</f>
        <v>42508</v>
      </c>
      <c r="B32" s="159" t="s">
        <v>80</v>
      </c>
      <c r="C32" s="160" t="s">
        <v>125</v>
      </c>
      <c r="D32" s="20" t="s">
        <v>126</v>
      </c>
      <c r="E32" s="20" t="s">
        <v>127</v>
      </c>
      <c r="F32" s="20" t="s">
        <v>280</v>
      </c>
      <c r="G32" s="162" t="s">
        <v>85</v>
      </c>
      <c r="H32" s="184" t="s">
        <v>281</v>
      </c>
      <c r="I32" s="182" t="s">
        <v>282</v>
      </c>
      <c r="J32" s="21" t="s">
        <v>129</v>
      </c>
      <c r="K32" s="163">
        <f>L32*70+M32*55+N32*25+O32*45+P32*60+Q32*120</f>
        <v>834.5</v>
      </c>
      <c r="L32" s="154">
        <v>6.4</v>
      </c>
      <c r="M32" s="155">
        <v>2.5</v>
      </c>
      <c r="N32" s="154">
        <v>1.8</v>
      </c>
      <c r="O32" s="155">
        <v>3.2</v>
      </c>
      <c r="P32" s="154">
        <v>1</v>
      </c>
      <c r="Q32" s="156">
        <v>0</v>
      </c>
    </row>
    <row r="33" spans="1:17" ht="11.1" customHeight="1">
      <c r="A33" s="158"/>
      <c r="B33" s="159"/>
      <c r="C33" s="161"/>
      <c r="D33" s="22" t="s">
        <v>327</v>
      </c>
      <c r="E33" s="22" t="s">
        <v>130</v>
      </c>
      <c r="F33" s="22" t="s">
        <v>283</v>
      </c>
      <c r="G33" s="100"/>
      <c r="H33" s="185"/>
      <c r="I33" s="183"/>
      <c r="J33" s="23" t="s">
        <v>132</v>
      </c>
      <c r="K33" s="164"/>
      <c r="L33" s="154"/>
      <c r="M33" s="155"/>
      <c r="N33" s="154"/>
      <c r="O33" s="155"/>
      <c r="P33" s="154"/>
      <c r="Q33" s="156"/>
    </row>
    <row r="34" spans="1:17" ht="23.1" customHeight="1">
      <c r="A34" s="101">
        <f>A32+1</f>
        <v>42509</v>
      </c>
      <c r="B34" s="103" t="s">
        <v>45</v>
      </c>
      <c r="C34" s="144" t="s">
        <v>24</v>
      </c>
      <c r="D34" s="16" t="s">
        <v>284</v>
      </c>
      <c r="E34" s="17" t="s">
        <v>285</v>
      </c>
      <c r="F34" s="16" t="s">
        <v>135</v>
      </c>
      <c r="G34" s="146" t="s">
        <v>28</v>
      </c>
      <c r="H34" s="174" t="s">
        <v>286</v>
      </c>
      <c r="I34" s="178" t="s">
        <v>287</v>
      </c>
      <c r="J34" s="16" t="s">
        <v>136</v>
      </c>
      <c r="K34" s="109">
        <f>L34*70+M34*75+N34*25+O34*45+P34*60+Q34*120</f>
        <v>814.5</v>
      </c>
      <c r="L34" s="89">
        <v>6.5</v>
      </c>
      <c r="M34" s="87">
        <v>2.4</v>
      </c>
      <c r="N34" s="89">
        <v>1.6</v>
      </c>
      <c r="O34" s="87">
        <v>3.1</v>
      </c>
      <c r="P34" s="89">
        <v>0</v>
      </c>
      <c r="Q34" s="91">
        <v>0</v>
      </c>
    </row>
    <row r="35" spans="1:17" ht="11.1" customHeight="1">
      <c r="A35" s="149"/>
      <c r="B35" s="150"/>
      <c r="C35" s="151"/>
      <c r="D35" s="18" t="s">
        <v>87</v>
      </c>
      <c r="E35" s="19" t="s">
        <v>288</v>
      </c>
      <c r="F35" s="18" t="s">
        <v>139</v>
      </c>
      <c r="G35" s="152"/>
      <c r="H35" s="177"/>
      <c r="I35" s="181"/>
      <c r="J35" s="18" t="s">
        <v>140</v>
      </c>
      <c r="K35" s="153"/>
      <c r="L35" s="140"/>
      <c r="M35" s="139"/>
      <c r="N35" s="140"/>
      <c r="O35" s="139"/>
      <c r="P35" s="140"/>
      <c r="Q35" s="141"/>
    </row>
    <row r="36" spans="1:17" ht="23.1" customHeight="1">
      <c r="A36" s="101">
        <f>A34+1</f>
        <v>42510</v>
      </c>
      <c r="B36" s="103" t="s">
        <v>53</v>
      </c>
      <c r="C36" s="144" t="s">
        <v>141</v>
      </c>
      <c r="D36" s="16" t="s">
        <v>142</v>
      </c>
      <c r="E36" s="17" t="s">
        <v>143</v>
      </c>
      <c r="F36" s="16" t="s">
        <v>144</v>
      </c>
      <c r="G36" s="146" t="s">
        <v>28</v>
      </c>
      <c r="H36" s="174" t="s">
        <v>289</v>
      </c>
      <c r="I36" s="178" t="s">
        <v>290</v>
      </c>
      <c r="J36" s="24" t="s">
        <v>145</v>
      </c>
      <c r="K36" s="109">
        <f>L36*70+M36*75+N36*25+O36*45+P36*60+Q36*120</f>
        <v>815.5</v>
      </c>
      <c r="L36" s="89">
        <v>6.4</v>
      </c>
      <c r="M36" s="87">
        <v>2.6</v>
      </c>
      <c r="N36" s="89">
        <v>1.5</v>
      </c>
      <c r="O36" s="87">
        <v>3</v>
      </c>
      <c r="P36" s="89">
        <v>0</v>
      </c>
      <c r="Q36" s="91">
        <v>0</v>
      </c>
    </row>
    <row r="37" spans="1:17" ht="11.1" customHeight="1" thickBot="1">
      <c r="A37" s="142"/>
      <c r="B37" s="143"/>
      <c r="C37" s="145"/>
      <c r="D37" s="25" t="s">
        <v>146</v>
      </c>
      <c r="E37" s="26" t="s">
        <v>147</v>
      </c>
      <c r="F37" s="25" t="s">
        <v>148</v>
      </c>
      <c r="G37" s="147"/>
      <c r="H37" s="180"/>
      <c r="I37" s="179"/>
      <c r="J37" s="27" t="s">
        <v>149</v>
      </c>
      <c r="K37" s="148"/>
      <c r="L37" s="136"/>
      <c r="M37" s="137"/>
      <c r="N37" s="136"/>
      <c r="O37" s="137"/>
      <c r="P37" s="136"/>
      <c r="Q37" s="138"/>
    </row>
    <row r="38" spans="1:17" ht="23.1" hidden="1" customHeight="1">
      <c r="A38" s="126">
        <f>A36</f>
        <v>42510</v>
      </c>
      <c r="B38" s="128" t="s">
        <v>53</v>
      </c>
      <c r="C38" s="130"/>
      <c r="D38" s="14"/>
      <c r="E38" s="28"/>
      <c r="F38" s="14"/>
      <c r="G38" s="132"/>
      <c r="H38" s="59"/>
      <c r="I38" s="60"/>
      <c r="J38" s="35"/>
      <c r="K38" s="134"/>
      <c r="L38" s="116"/>
      <c r="M38" s="114"/>
      <c r="N38" s="116"/>
      <c r="O38" s="114"/>
      <c r="P38" s="116"/>
      <c r="Q38" s="118"/>
    </row>
    <row r="39" spans="1:17" ht="11.1" hidden="1" customHeight="1" thickBot="1">
      <c r="A39" s="127"/>
      <c r="B39" s="129"/>
      <c r="C39" s="131"/>
      <c r="D39" s="29"/>
      <c r="E39" s="30"/>
      <c r="F39" s="29"/>
      <c r="G39" s="133"/>
      <c r="H39" s="61"/>
      <c r="I39" s="62"/>
      <c r="J39" s="27"/>
      <c r="K39" s="135"/>
      <c r="L39" s="117"/>
      <c r="M39" s="115"/>
      <c r="N39" s="117"/>
      <c r="O39" s="115"/>
      <c r="P39" s="117"/>
      <c r="Q39" s="119"/>
    </row>
    <row r="40" spans="1:17" ht="23.1" customHeight="1">
      <c r="A40" s="120">
        <f>A36+3</f>
        <v>42513</v>
      </c>
      <c r="B40" s="121" t="s">
        <v>12</v>
      </c>
      <c r="C40" s="105" t="s">
        <v>150</v>
      </c>
      <c r="D40" s="31" t="s">
        <v>291</v>
      </c>
      <c r="E40" s="34" t="s">
        <v>152</v>
      </c>
      <c r="F40" s="31" t="s">
        <v>153</v>
      </c>
      <c r="G40" s="78" t="s">
        <v>17</v>
      </c>
      <c r="H40" s="176" t="s">
        <v>292</v>
      </c>
      <c r="I40" s="186" t="s">
        <v>293</v>
      </c>
      <c r="J40" s="35" t="s">
        <v>154</v>
      </c>
      <c r="K40" s="165">
        <f>L40*70+M40*75+N40*25+O40*45+P40*60+Q40*120</f>
        <v>820</v>
      </c>
      <c r="L40" s="111">
        <v>6.4</v>
      </c>
      <c r="M40" s="112">
        <v>2.6</v>
      </c>
      <c r="N40" s="111">
        <v>1.5</v>
      </c>
      <c r="O40" s="112">
        <v>3.1</v>
      </c>
      <c r="P40" s="111">
        <v>0</v>
      </c>
      <c r="Q40" s="113">
        <v>0</v>
      </c>
    </row>
    <row r="41" spans="1:17" ht="11.1" customHeight="1">
      <c r="A41" s="120"/>
      <c r="B41" s="121"/>
      <c r="C41" s="105"/>
      <c r="D41" s="32" t="s">
        <v>294</v>
      </c>
      <c r="E41" s="36" t="s">
        <v>156</v>
      </c>
      <c r="F41" s="32" t="s">
        <v>69</v>
      </c>
      <c r="G41" s="78"/>
      <c r="H41" s="177"/>
      <c r="I41" s="181"/>
      <c r="J41" s="32" t="s">
        <v>157</v>
      </c>
      <c r="K41" s="165"/>
      <c r="L41" s="111"/>
      <c r="M41" s="112"/>
      <c r="N41" s="111"/>
      <c r="O41" s="112"/>
      <c r="P41" s="111"/>
      <c r="Q41" s="113"/>
    </row>
    <row r="42" spans="1:17" ht="23.1" customHeight="1">
      <c r="A42" s="101">
        <f>A40+1</f>
        <v>42514</v>
      </c>
      <c r="B42" s="103" t="s">
        <v>72</v>
      </c>
      <c r="C42" s="144" t="s">
        <v>24</v>
      </c>
      <c r="D42" s="16" t="s">
        <v>158</v>
      </c>
      <c r="E42" s="17" t="s">
        <v>159</v>
      </c>
      <c r="F42" s="16" t="s">
        <v>160</v>
      </c>
      <c r="G42" s="146" t="s">
        <v>28</v>
      </c>
      <c r="H42" s="174" t="s">
        <v>295</v>
      </c>
      <c r="I42" s="178" t="s">
        <v>296</v>
      </c>
      <c r="J42" s="16" t="s">
        <v>161</v>
      </c>
      <c r="K42" s="109">
        <f>L42*70+M42*75+N42*25+O42*45+P42*60+Q42*120</f>
        <v>824.5</v>
      </c>
      <c r="L42" s="89">
        <v>6.4</v>
      </c>
      <c r="M42" s="87">
        <v>2.5</v>
      </c>
      <c r="N42" s="89">
        <v>1.8</v>
      </c>
      <c r="O42" s="87">
        <v>3.2</v>
      </c>
      <c r="P42" s="89">
        <v>0</v>
      </c>
      <c r="Q42" s="91">
        <v>0</v>
      </c>
    </row>
    <row r="43" spans="1:17" ht="11.1" customHeight="1">
      <c r="A43" s="149"/>
      <c r="B43" s="150"/>
      <c r="C43" s="151"/>
      <c r="D43" s="18" t="s">
        <v>162</v>
      </c>
      <c r="E43" s="19" t="s">
        <v>163</v>
      </c>
      <c r="F43" s="18" t="s">
        <v>164</v>
      </c>
      <c r="G43" s="152"/>
      <c r="H43" s="177"/>
      <c r="I43" s="181"/>
      <c r="J43" s="18" t="s">
        <v>165</v>
      </c>
      <c r="K43" s="153"/>
      <c r="L43" s="140"/>
      <c r="M43" s="139"/>
      <c r="N43" s="140"/>
      <c r="O43" s="139"/>
      <c r="P43" s="140"/>
      <c r="Q43" s="141"/>
    </row>
    <row r="44" spans="1:17" ht="23.1" customHeight="1">
      <c r="A44" s="157">
        <f>A42+1</f>
        <v>42515</v>
      </c>
      <c r="B44" s="159" t="s">
        <v>80</v>
      </c>
      <c r="C44" s="160" t="s">
        <v>166</v>
      </c>
      <c r="D44" s="20" t="s">
        <v>167</v>
      </c>
      <c r="E44" s="20" t="s">
        <v>297</v>
      </c>
      <c r="F44" s="20" t="s">
        <v>169</v>
      </c>
      <c r="G44" s="162" t="s">
        <v>85</v>
      </c>
      <c r="H44" s="184" t="s">
        <v>298</v>
      </c>
      <c r="I44" s="182" t="s">
        <v>299</v>
      </c>
      <c r="J44" s="21" t="s">
        <v>170</v>
      </c>
      <c r="K44" s="163">
        <f>L44*70+M44*55+N44*25+O44*45+P44*60+Q44*120</f>
        <v>839.5</v>
      </c>
      <c r="L44" s="154">
        <v>6.4</v>
      </c>
      <c r="M44" s="155">
        <v>2.6</v>
      </c>
      <c r="N44" s="154">
        <v>1.6</v>
      </c>
      <c r="O44" s="155">
        <v>3.3</v>
      </c>
      <c r="P44" s="154">
        <v>1</v>
      </c>
      <c r="Q44" s="156">
        <v>0</v>
      </c>
    </row>
    <row r="45" spans="1:17" ht="11.1" customHeight="1">
      <c r="A45" s="158"/>
      <c r="B45" s="159"/>
      <c r="C45" s="161"/>
      <c r="D45" s="22" t="s">
        <v>325</v>
      </c>
      <c r="E45" s="22" t="s">
        <v>297</v>
      </c>
      <c r="F45" s="22" t="s">
        <v>172</v>
      </c>
      <c r="G45" s="100"/>
      <c r="H45" s="185"/>
      <c r="I45" s="183"/>
      <c r="J45" s="23" t="s">
        <v>173</v>
      </c>
      <c r="K45" s="164"/>
      <c r="L45" s="154"/>
      <c r="M45" s="155"/>
      <c r="N45" s="154"/>
      <c r="O45" s="155"/>
      <c r="P45" s="154"/>
      <c r="Q45" s="156"/>
    </row>
    <row r="46" spans="1:17" ht="23.1" customHeight="1">
      <c r="A46" s="101">
        <f>A44+1</f>
        <v>42516</v>
      </c>
      <c r="B46" s="103" t="s">
        <v>45</v>
      </c>
      <c r="C46" s="144" t="s">
        <v>24</v>
      </c>
      <c r="D46" s="16" t="s">
        <v>174</v>
      </c>
      <c r="E46" s="17" t="s">
        <v>175</v>
      </c>
      <c r="F46" s="16" t="s">
        <v>176</v>
      </c>
      <c r="G46" s="146" t="s">
        <v>28</v>
      </c>
      <c r="H46" s="174" t="s">
        <v>278</v>
      </c>
      <c r="I46" s="178" t="s">
        <v>300</v>
      </c>
      <c r="J46" s="16" t="s">
        <v>177</v>
      </c>
      <c r="K46" s="109">
        <f>L46*70+M46*75+N46*25+O46*45+P46*60+Q46*120</f>
        <v>812.5</v>
      </c>
      <c r="L46" s="89">
        <v>6.4</v>
      </c>
      <c r="M46" s="87">
        <v>2.5</v>
      </c>
      <c r="N46" s="89">
        <v>1.5</v>
      </c>
      <c r="O46" s="87">
        <v>3.1</v>
      </c>
      <c r="P46" s="89">
        <v>0</v>
      </c>
      <c r="Q46" s="91">
        <v>0</v>
      </c>
    </row>
    <row r="47" spans="1:17" ht="11.1" customHeight="1">
      <c r="A47" s="149"/>
      <c r="B47" s="150"/>
      <c r="C47" s="151"/>
      <c r="D47" s="18" t="s">
        <v>87</v>
      </c>
      <c r="E47" s="19" t="s">
        <v>178</v>
      </c>
      <c r="F47" s="18" t="s">
        <v>179</v>
      </c>
      <c r="G47" s="152"/>
      <c r="H47" s="177"/>
      <c r="I47" s="181"/>
      <c r="J47" s="18" t="s">
        <v>180</v>
      </c>
      <c r="K47" s="153"/>
      <c r="L47" s="140"/>
      <c r="M47" s="139"/>
      <c r="N47" s="140"/>
      <c r="O47" s="139"/>
      <c r="P47" s="140"/>
      <c r="Q47" s="141"/>
    </row>
    <row r="48" spans="1:17" ht="23.1" customHeight="1">
      <c r="A48" s="101">
        <f>A46+1</f>
        <v>42517</v>
      </c>
      <c r="B48" s="103" t="s">
        <v>53</v>
      </c>
      <c r="C48" s="144" t="s">
        <v>301</v>
      </c>
      <c r="D48" s="16" t="s">
        <v>302</v>
      </c>
      <c r="E48" s="17" t="s">
        <v>303</v>
      </c>
      <c r="F48" s="16" t="s">
        <v>304</v>
      </c>
      <c r="G48" s="146" t="s">
        <v>28</v>
      </c>
      <c r="H48" s="174" t="s">
        <v>305</v>
      </c>
      <c r="I48" s="178" t="s">
        <v>306</v>
      </c>
      <c r="J48" s="24" t="s">
        <v>307</v>
      </c>
      <c r="K48" s="109">
        <f>L48*70+M48*75+N48*25+O48*45+P48*60+Q48*120</f>
        <v>813</v>
      </c>
      <c r="L48" s="89">
        <v>6.3</v>
      </c>
      <c r="M48" s="87">
        <v>2.6</v>
      </c>
      <c r="N48" s="89">
        <v>1.5</v>
      </c>
      <c r="O48" s="87">
        <v>3.1</v>
      </c>
      <c r="P48" s="89">
        <v>0</v>
      </c>
      <c r="Q48" s="91">
        <v>0</v>
      </c>
    </row>
    <row r="49" spans="1:17" ht="11.1" customHeight="1" thickBot="1">
      <c r="A49" s="142"/>
      <c r="B49" s="143"/>
      <c r="C49" s="145"/>
      <c r="D49" s="25" t="s">
        <v>308</v>
      </c>
      <c r="E49" s="26" t="s">
        <v>309</v>
      </c>
      <c r="F49" s="25" t="s">
        <v>310</v>
      </c>
      <c r="G49" s="147"/>
      <c r="H49" s="180"/>
      <c r="I49" s="179"/>
      <c r="J49" s="27" t="s">
        <v>311</v>
      </c>
      <c r="K49" s="148"/>
      <c r="L49" s="136"/>
      <c r="M49" s="137"/>
      <c r="N49" s="136"/>
      <c r="O49" s="137"/>
      <c r="P49" s="136"/>
      <c r="Q49" s="138"/>
    </row>
    <row r="50" spans="1:17" ht="23.1" hidden="1" customHeight="1">
      <c r="A50" s="126">
        <f>A48</f>
        <v>42517</v>
      </c>
      <c r="B50" s="128" t="s">
        <v>53</v>
      </c>
      <c r="C50" s="130"/>
      <c r="D50" s="14"/>
      <c r="E50" s="28"/>
      <c r="F50" s="14"/>
      <c r="G50" s="132"/>
      <c r="H50" s="59"/>
      <c r="I50" s="60"/>
      <c r="J50" s="14"/>
      <c r="K50" s="134"/>
      <c r="L50" s="116"/>
      <c r="M50" s="114"/>
      <c r="N50" s="116"/>
      <c r="O50" s="114"/>
      <c r="P50" s="116"/>
      <c r="Q50" s="118"/>
    </row>
    <row r="51" spans="1:17" ht="11.1" hidden="1" customHeight="1" thickBot="1">
      <c r="A51" s="127"/>
      <c r="B51" s="129"/>
      <c r="C51" s="131"/>
      <c r="D51" s="29"/>
      <c r="E51" s="30"/>
      <c r="F51" s="29"/>
      <c r="G51" s="133"/>
      <c r="H51" s="61"/>
      <c r="I51" s="62"/>
      <c r="J51" s="29"/>
      <c r="K51" s="135"/>
      <c r="L51" s="117"/>
      <c r="M51" s="115"/>
      <c r="N51" s="117"/>
      <c r="O51" s="115"/>
      <c r="P51" s="117"/>
      <c r="Q51" s="119"/>
    </row>
    <row r="52" spans="1:17" ht="23.1" customHeight="1">
      <c r="A52" s="120">
        <f>A48+3</f>
        <v>42520</v>
      </c>
      <c r="B52" s="121" t="s">
        <v>12</v>
      </c>
      <c r="C52" s="122" t="s">
        <v>108</v>
      </c>
      <c r="D52" s="37" t="s">
        <v>192</v>
      </c>
      <c r="E52" s="37" t="s">
        <v>193</v>
      </c>
      <c r="F52" s="37" t="s">
        <v>194</v>
      </c>
      <c r="G52" s="78" t="s">
        <v>17</v>
      </c>
      <c r="H52" s="176" t="s">
        <v>312</v>
      </c>
      <c r="I52" s="176" t="s">
        <v>313</v>
      </c>
      <c r="J52" s="31" t="s">
        <v>195</v>
      </c>
      <c r="K52" s="124">
        <f>L52*70+M52*75+N52*25+O52*45+P52*60+Q52*120</f>
        <v>822</v>
      </c>
      <c r="L52" s="111">
        <v>6.3</v>
      </c>
      <c r="M52" s="112">
        <v>2.5</v>
      </c>
      <c r="N52" s="111">
        <v>1.8</v>
      </c>
      <c r="O52" s="112">
        <v>3.3</v>
      </c>
      <c r="P52" s="111">
        <v>0</v>
      </c>
      <c r="Q52" s="113">
        <v>0</v>
      </c>
    </row>
    <row r="53" spans="1:17" ht="11.1" customHeight="1">
      <c r="A53" s="120"/>
      <c r="B53" s="121"/>
      <c r="C53" s="123"/>
      <c r="D53" s="18" t="s">
        <v>326</v>
      </c>
      <c r="E53" s="19" t="s">
        <v>196</v>
      </c>
      <c r="F53" s="18" t="s">
        <v>197</v>
      </c>
      <c r="G53" s="78"/>
      <c r="H53" s="177"/>
      <c r="I53" s="177"/>
      <c r="J53" s="32" t="s">
        <v>198</v>
      </c>
      <c r="K53" s="125"/>
      <c r="L53" s="111"/>
      <c r="M53" s="112"/>
      <c r="N53" s="111"/>
      <c r="O53" s="112"/>
      <c r="P53" s="111"/>
      <c r="Q53" s="113"/>
    </row>
    <row r="54" spans="1:17" ht="23.1" customHeight="1">
      <c r="A54" s="101">
        <f>A52+1</f>
        <v>42521</v>
      </c>
      <c r="B54" s="103" t="s">
        <v>72</v>
      </c>
      <c r="C54" s="105" t="s">
        <v>24</v>
      </c>
      <c r="D54" s="31" t="s">
        <v>314</v>
      </c>
      <c r="E54" s="34" t="s">
        <v>200</v>
      </c>
      <c r="F54" s="31" t="s">
        <v>315</v>
      </c>
      <c r="G54" s="173" t="s">
        <v>28</v>
      </c>
      <c r="H54" s="174" t="s">
        <v>316</v>
      </c>
      <c r="I54" s="174" t="s">
        <v>317</v>
      </c>
      <c r="J54" s="16" t="s">
        <v>202</v>
      </c>
      <c r="K54" s="109">
        <f>L54*70+M54*75+N54*25+O54*45+P54*60+Q54*120</f>
        <v>819.5</v>
      </c>
      <c r="L54" s="89">
        <v>6.4</v>
      </c>
      <c r="M54" s="87">
        <v>2.5</v>
      </c>
      <c r="N54" s="89">
        <v>1.6</v>
      </c>
      <c r="O54" s="87">
        <v>3.2</v>
      </c>
      <c r="P54" s="89">
        <v>0</v>
      </c>
      <c r="Q54" s="91">
        <v>0</v>
      </c>
    </row>
    <row r="55" spans="1:17" ht="11.1" customHeight="1" thickBot="1">
      <c r="A55" s="102"/>
      <c r="B55" s="104"/>
      <c r="C55" s="106"/>
      <c r="D55" s="38" t="s">
        <v>318</v>
      </c>
      <c r="E55" s="39" t="s">
        <v>204</v>
      </c>
      <c r="F55" s="38" t="s">
        <v>319</v>
      </c>
      <c r="G55" s="108"/>
      <c r="H55" s="175"/>
      <c r="I55" s="175"/>
      <c r="J55" s="38" t="s">
        <v>206</v>
      </c>
      <c r="K55" s="110"/>
      <c r="L55" s="90"/>
      <c r="M55" s="88"/>
      <c r="N55" s="90"/>
      <c r="O55" s="88"/>
      <c r="P55" s="90"/>
      <c r="Q55" s="92"/>
    </row>
    <row r="56" spans="1:17" ht="15.9" hidden="1" customHeight="1">
      <c r="A56" s="93">
        <f>A54+1</f>
        <v>42522</v>
      </c>
      <c r="B56" s="95" t="s">
        <v>34</v>
      </c>
      <c r="C56" s="97"/>
      <c r="D56" s="40"/>
      <c r="E56" s="41"/>
      <c r="F56" s="40"/>
      <c r="G56" s="99" t="s">
        <v>39</v>
      </c>
      <c r="H56" s="63"/>
      <c r="I56" s="63"/>
      <c r="J56" s="42"/>
      <c r="K56" s="81">
        <f>L56*70+M56*75+N56*25+O56*45+P56*60+Q56*120</f>
        <v>0</v>
      </c>
      <c r="L56" s="81"/>
      <c r="M56" s="83"/>
      <c r="N56" s="81"/>
      <c r="O56" s="83"/>
      <c r="P56" s="81"/>
      <c r="Q56" s="85"/>
    </row>
    <row r="57" spans="1:17" ht="11.1" hidden="1" customHeight="1">
      <c r="A57" s="94"/>
      <c r="B57" s="96"/>
      <c r="C57" s="98"/>
      <c r="D57" s="43"/>
      <c r="E57" s="44"/>
      <c r="F57" s="43"/>
      <c r="G57" s="100"/>
      <c r="H57" s="64"/>
      <c r="I57" s="64"/>
      <c r="J57" s="45"/>
      <c r="K57" s="82"/>
      <c r="L57" s="82"/>
      <c r="M57" s="84"/>
      <c r="N57" s="82"/>
      <c r="O57" s="84"/>
      <c r="P57" s="82"/>
      <c r="Q57" s="86"/>
    </row>
    <row r="58" spans="1:17" ht="15.9" hidden="1" customHeight="1">
      <c r="A58" s="74">
        <f>A56+1</f>
        <v>42523</v>
      </c>
      <c r="B58" s="76" t="s">
        <v>320</v>
      </c>
      <c r="C58" s="68"/>
      <c r="D58" s="46"/>
      <c r="E58" s="47"/>
      <c r="F58" s="48"/>
      <c r="G58" s="78" t="s">
        <v>186</v>
      </c>
      <c r="H58" s="65"/>
      <c r="I58" s="65"/>
      <c r="J58" s="49"/>
      <c r="K58" s="80">
        <f>L58*70+M58*75+N58*25+O58*45+P58*60+Q58*120</f>
        <v>0</v>
      </c>
      <c r="L58" s="70"/>
      <c r="M58" s="68"/>
      <c r="N58" s="70"/>
      <c r="O58" s="68"/>
      <c r="P58" s="70"/>
      <c r="Q58" s="72"/>
    </row>
    <row r="59" spans="1:17" ht="11.1" hidden="1" customHeight="1" thickBot="1">
      <c r="A59" s="75"/>
      <c r="B59" s="77"/>
      <c r="C59" s="69"/>
      <c r="D59" s="50"/>
      <c r="E59" s="51"/>
      <c r="F59" s="52"/>
      <c r="G59" s="79"/>
      <c r="H59" s="66"/>
      <c r="I59" s="66"/>
      <c r="J59" s="53"/>
      <c r="K59" s="71"/>
      <c r="L59" s="71"/>
      <c r="M59" s="69"/>
      <c r="N59" s="71"/>
      <c r="O59" s="69"/>
      <c r="P59" s="71"/>
      <c r="Q59" s="73"/>
    </row>
    <row r="60" spans="1:17" ht="3.75" customHeight="1" thickTop="1"/>
    <row r="61" spans="1:17">
      <c r="C61" s="67" t="s">
        <v>207</v>
      </c>
      <c r="D61" s="67"/>
      <c r="E61" s="67" t="s">
        <v>208</v>
      </c>
      <c r="F61" s="67"/>
      <c r="G61" s="67" t="s">
        <v>209</v>
      </c>
      <c r="H61" s="67"/>
      <c r="I61" s="67"/>
      <c r="J61" s="67"/>
      <c r="K61" s="54"/>
    </row>
    <row r="62" spans="1:17" ht="19.5" customHeight="1">
      <c r="C62" s="67" t="s">
        <v>210</v>
      </c>
      <c r="D62" s="67"/>
      <c r="E62" s="67" t="s">
        <v>211</v>
      </c>
      <c r="F62" s="67"/>
      <c r="G62" s="67" t="s">
        <v>212</v>
      </c>
      <c r="H62" s="67"/>
      <c r="I62" s="67"/>
      <c r="J62" s="67"/>
      <c r="K62" s="67"/>
    </row>
    <row r="63" spans="1:17" ht="16.5" customHeight="1">
      <c r="D63" s="56"/>
      <c r="E63" s="56"/>
      <c r="F63" s="56"/>
    </row>
    <row r="64" spans="1:17" ht="16.5" customHeight="1">
      <c r="D64" s="57"/>
      <c r="E64" s="57"/>
      <c r="F64" s="57"/>
    </row>
    <row r="65" spans="4:6" ht="17.25" customHeight="1">
      <c r="D65" s="58"/>
      <c r="E65" s="58"/>
      <c r="F65" s="58"/>
    </row>
  </sheetData>
  <mergeCells count="360">
    <mergeCell ref="A1:Q1"/>
    <mergeCell ref="L4:L5"/>
    <mergeCell ref="M4:M5"/>
    <mergeCell ref="N4:N5"/>
    <mergeCell ref="O4:O5"/>
    <mergeCell ref="P4:P5"/>
    <mergeCell ref="Q4:Q5"/>
    <mergeCell ref="E3:I3"/>
    <mergeCell ref="A4:A5"/>
    <mergeCell ref="B4:B5"/>
    <mergeCell ref="C4:C5"/>
    <mergeCell ref="G4:G5"/>
    <mergeCell ref="H4:H5"/>
    <mergeCell ref="I4:I5"/>
    <mergeCell ref="K4:K5"/>
    <mergeCell ref="Q6:Q7"/>
    <mergeCell ref="A8:A9"/>
    <mergeCell ref="B8:B9"/>
    <mergeCell ref="C8:C9"/>
    <mergeCell ref="G8:G9"/>
    <mergeCell ref="H8:H9"/>
    <mergeCell ref="I8:I9"/>
    <mergeCell ref="K8:K9"/>
    <mergeCell ref="L8:L9"/>
    <mergeCell ref="M8:M9"/>
    <mergeCell ref="K6:K7"/>
    <mergeCell ref="L6:L7"/>
    <mergeCell ref="M6:M7"/>
    <mergeCell ref="N6:N7"/>
    <mergeCell ref="O6:O7"/>
    <mergeCell ref="P6:P7"/>
    <mergeCell ref="A6:A7"/>
    <mergeCell ref="B6:B7"/>
    <mergeCell ref="C6:C7"/>
    <mergeCell ref="G6:G7"/>
    <mergeCell ref="H6:H7"/>
    <mergeCell ref="I6:I7"/>
    <mergeCell ref="N8:N9"/>
    <mergeCell ref="O8:O9"/>
    <mergeCell ref="P8:P9"/>
    <mergeCell ref="Q8:Q9"/>
    <mergeCell ref="A10:A11"/>
    <mergeCell ref="B10:B11"/>
    <mergeCell ref="C10:C11"/>
    <mergeCell ref="G10:G11"/>
    <mergeCell ref="H10:H11"/>
    <mergeCell ref="I10:I11"/>
    <mergeCell ref="Q10:Q11"/>
    <mergeCell ref="K10:K11"/>
    <mergeCell ref="L10:L11"/>
    <mergeCell ref="M10:M11"/>
    <mergeCell ref="N10:N11"/>
    <mergeCell ref="O10:O11"/>
    <mergeCell ref="P10:P11"/>
    <mergeCell ref="N12:N13"/>
    <mergeCell ref="O12:O13"/>
    <mergeCell ref="P12:P13"/>
    <mergeCell ref="Q12:Q13"/>
    <mergeCell ref="A14:A15"/>
    <mergeCell ref="B14:B15"/>
    <mergeCell ref="C14:C15"/>
    <mergeCell ref="G14:G15"/>
    <mergeCell ref="K14:K15"/>
    <mergeCell ref="L14:L15"/>
    <mergeCell ref="M14:M15"/>
    <mergeCell ref="N14:N15"/>
    <mergeCell ref="O14:O15"/>
    <mergeCell ref="P14:P15"/>
    <mergeCell ref="Q14:Q15"/>
    <mergeCell ref="A12:A13"/>
    <mergeCell ref="B12:B13"/>
    <mergeCell ref="C12:C13"/>
    <mergeCell ref="G12:G13"/>
    <mergeCell ref="H12:H13"/>
    <mergeCell ref="I12:I13"/>
    <mergeCell ref="K12:K13"/>
    <mergeCell ref="L12:L13"/>
    <mergeCell ref="M12:M13"/>
    <mergeCell ref="A16:A17"/>
    <mergeCell ref="B16:B17"/>
    <mergeCell ref="C16:C17"/>
    <mergeCell ref="G16:G17"/>
    <mergeCell ref="H16:H17"/>
    <mergeCell ref="P16:P17"/>
    <mergeCell ref="Q16:Q17"/>
    <mergeCell ref="A18:A19"/>
    <mergeCell ref="B18:B19"/>
    <mergeCell ref="C18:C19"/>
    <mergeCell ref="G18:G19"/>
    <mergeCell ref="H18:H19"/>
    <mergeCell ref="I18:I19"/>
    <mergeCell ref="K18:K19"/>
    <mergeCell ref="L18:L19"/>
    <mergeCell ref="I16:I17"/>
    <mergeCell ref="K16:K17"/>
    <mergeCell ref="L16:L17"/>
    <mergeCell ref="M16:M17"/>
    <mergeCell ref="N16:N17"/>
    <mergeCell ref="O16:O17"/>
    <mergeCell ref="M18:M19"/>
    <mergeCell ref="N18:N19"/>
    <mergeCell ref="O18:O19"/>
    <mergeCell ref="I20:I21"/>
    <mergeCell ref="K20:K21"/>
    <mergeCell ref="L20:L21"/>
    <mergeCell ref="P18:P19"/>
    <mergeCell ref="Q18:Q19"/>
    <mergeCell ref="A20:A21"/>
    <mergeCell ref="B20:B21"/>
    <mergeCell ref="C20:C21"/>
    <mergeCell ref="G20:G21"/>
    <mergeCell ref="H20:H21"/>
    <mergeCell ref="P20:P21"/>
    <mergeCell ref="Q20:Q21"/>
    <mergeCell ref="M20:M21"/>
    <mergeCell ref="N20:N21"/>
    <mergeCell ref="O20:O21"/>
    <mergeCell ref="M22:M23"/>
    <mergeCell ref="N22:N23"/>
    <mergeCell ref="O22:O23"/>
    <mergeCell ref="P22:P23"/>
    <mergeCell ref="Q22:Q23"/>
    <mergeCell ref="A24:A25"/>
    <mergeCell ref="B24:B25"/>
    <mergeCell ref="C24:C25"/>
    <mergeCell ref="G24:G25"/>
    <mergeCell ref="H24:H25"/>
    <mergeCell ref="A22:A23"/>
    <mergeCell ref="B22:B23"/>
    <mergeCell ref="C22:C23"/>
    <mergeCell ref="G22:G23"/>
    <mergeCell ref="H22:H23"/>
    <mergeCell ref="I22:I23"/>
    <mergeCell ref="K22:K23"/>
    <mergeCell ref="L22:L23"/>
    <mergeCell ref="A28:A29"/>
    <mergeCell ref="B28:B29"/>
    <mergeCell ref="C28:C29"/>
    <mergeCell ref="G28:G29"/>
    <mergeCell ref="H28:H29"/>
    <mergeCell ref="I28:I29"/>
    <mergeCell ref="K28:K29"/>
    <mergeCell ref="P24:P25"/>
    <mergeCell ref="Q24:Q25"/>
    <mergeCell ref="A26:A27"/>
    <mergeCell ref="B26:B27"/>
    <mergeCell ref="C26:C27"/>
    <mergeCell ref="G26:G27"/>
    <mergeCell ref="K26:K27"/>
    <mergeCell ref="L26:L27"/>
    <mergeCell ref="M26:M27"/>
    <mergeCell ref="N26:N27"/>
    <mergeCell ref="I24:I25"/>
    <mergeCell ref="K24:K25"/>
    <mergeCell ref="L24:L25"/>
    <mergeCell ref="M24:M25"/>
    <mergeCell ref="N24:N25"/>
    <mergeCell ref="O24:O25"/>
    <mergeCell ref="L28:L29"/>
    <mergeCell ref="L32:L33"/>
    <mergeCell ref="M32:M33"/>
    <mergeCell ref="M28:M29"/>
    <mergeCell ref="N28:N29"/>
    <mergeCell ref="O28:O29"/>
    <mergeCell ref="P28:P29"/>
    <mergeCell ref="Q28:Q29"/>
    <mergeCell ref="O26:O27"/>
    <mergeCell ref="P26:P27"/>
    <mergeCell ref="Q26:Q27"/>
    <mergeCell ref="Q30:Q31"/>
    <mergeCell ref="K30:K31"/>
    <mergeCell ref="L30:L31"/>
    <mergeCell ref="M30:M31"/>
    <mergeCell ref="N30:N31"/>
    <mergeCell ref="O30:O31"/>
    <mergeCell ref="P30:P31"/>
    <mergeCell ref="A30:A31"/>
    <mergeCell ref="B30:B31"/>
    <mergeCell ref="C30:C31"/>
    <mergeCell ref="G30:G31"/>
    <mergeCell ref="H30:H31"/>
    <mergeCell ref="I30:I31"/>
    <mergeCell ref="N32:N33"/>
    <mergeCell ref="O32:O33"/>
    <mergeCell ref="P32:P33"/>
    <mergeCell ref="Q32:Q33"/>
    <mergeCell ref="A34:A35"/>
    <mergeCell ref="B34:B35"/>
    <mergeCell ref="C34:C35"/>
    <mergeCell ref="G34:G35"/>
    <mergeCell ref="H34:H35"/>
    <mergeCell ref="I34:I35"/>
    <mergeCell ref="Q34:Q35"/>
    <mergeCell ref="K34:K35"/>
    <mergeCell ref="L34:L35"/>
    <mergeCell ref="M34:M35"/>
    <mergeCell ref="N34:N35"/>
    <mergeCell ref="O34:O35"/>
    <mergeCell ref="P34:P35"/>
    <mergeCell ref="A32:A33"/>
    <mergeCell ref="B32:B33"/>
    <mergeCell ref="C32:C33"/>
    <mergeCell ref="G32:G33"/>
    <mergeCell ref="H32:H33"/>
    <mergeCell ref="I32:I33"/>
    <mergeCell ref="K32:K33"/>
    <mergeCell ref="N36:N37"/>
    <mergeCell ref="O36:O37"/>
    <mergeCell ref="P36:P37"/>
    <mergeCell ref="Q36:Q37"/>
    <mergeCell ref="A38:A39"/>
    <mergeCell ref="B38:B39"/>
    <mergeCell ref="C38:C39"/>
    <mergeCell ref="G38:G39"/>
    <mergeCell ref="K38:K39"/>
    <mergeCell ref="L38:L39"/>
    <mergeCell ref="M38:M39"/>
    <mergeCell ref="N38:N39"/>
    <mergeCell ref="O38:O39"/>
    <mergeCell ref="P38:P39"/>
    <mergeCell ref="Q38:Q39"/>
    <mergeCell ref="A36:A37"/>
    <mergeCell ref="B36:B37"/>
    <mergeCell ref="C36:C37"/>
    <mergeCell ref="G36:G37"/>
    <mergeCell ref="H36:H37"/>
    <mergeCell ref="I36:I37"/>
    <mergeCell ref="K36:K37"/>
    <mergeCell ref="L36:L37"/>
    <mergeCell ref="M36:M37"/>
    <mergeCell ref="A40:A41"/>
    <mergeCell ref="B40:B41"/>
    <mergeCell ref="C40:C41"/>
    <mergeCell ref="G40:G41"/>
    <mergeCell ref="H40:H41"/>
    <mergeCell ref="P40:P41"/>
    <mergeCell ref="Q40:Q41"/>
    <mergeCell ref="A42:A43"/>
    <mergeCell ref="B42:B43"/>
    <mergeCell ref="C42:C43"/>
    <mergeCell ref="G42:G43"/>
    <mergeCell ref="H42:H43"/>
    <mergeCell ref="I42:I43"/>
    <mergeCell ref="K42:K43"/>
    <mergeCell ref="L42:L43"/>
    <mergeCell ref="I40:I41"/>
    <mergeCell ref="K40:K41"/>
    <mergeCell ref="L40:L41"/>
    <mergeCell ref="M40:M41"/>
    <mergeCell ref="N40:N41"/>
    <mergeCell ref="O40:O41"/>
    <mergeCell ref="M42:M43"/>
    <mergeCell ref="N42:N43"/>
    <mergeCell ref="O42:O43"/>
    <mergeCell ref="I44:I45"/>
    <mergeCell ref="K44:K45"/>
    <mergeCell ref="L44:L45"/>
    <mergeCell ref="P42:P43"/>
    <mergeCell ref="Q42:Q43"/>
    <mergeCell ref="A44:A45"/>
    <mergeCell ref="B44:B45"/>
    <mergeCell ref="C44:C45"/>
    <mergeCell ref="G44:G45"/>
    <mergeCell ref="H44:H45"/>
    <mergeCell ref="P44:P45"/>
    <mergeCell ref="Q44:Q45"/>
    <mergeCell ref="M44:M45"/>
    <mergeCell ref="N44:N45"/>
    <mergeCell ref="O44:O45"/>
    <mergeCell ref="M46:M47"/>
    <mergeCell ref="N46:N47"/>
    <mergeCell ref="O46:O47"/>
    <mergeCell ref="P46:P47"/>
    <mergeCell ref="Q46:Q47"/>
    <mergeCell ref="A48:A49"/>
    <mergeCell ref="B48:B49"/>
    <mergeCell ref="C48:C49"/>
    <mergeCell ref="G48:G49"/>
    <mergeCell ref="H48:H49"/>
    <mergeCell ref="A46:A47"/>
    <mergeCell ref="B46:B47"/>
    <mergeCell ref="C46:C47"/>
    <mergeCell ref="G46:G47"/>
    <mergeCell ref="H46:H47"/>
    <mergeCell ref="I46:I47"/>
    <mergeCell ref="K46:K47"/>
    <mergeCell ref="L46:L47"/>
    <mergeCell ref="A52:A53"/>
    <mergeCell ref="B52:B53"/>
    <mergeCell ref="C52:C53"/>
    <mergeCell ref="G52:G53"/>
    <mergeCell ref="H52:H53"/>
    <mergeCell ref="I52:I53"/>
    <mergeCell ref="K52:K53"/>
    <mergeCell ref="P48:P49"/>
    <mergeCell ref="Q48:Q49"/>
    <mergeCell ref="A50:A51"/>
    <mergeCell ref="B50:B51"/>
    <mergeCell ref="C50:C51"/>
    <mergeCell ref="G50:G51"/>
    <mergeCell ref="K50:K51"/>
    <mergeCell ref="L50:L51"/>
    <mergeCell ref="M50:M51"/>
    <mergeCell ref="N50:N51"/>
    <mergeCell ref="I48:I49"/>
    <mergeCell ref="K48:K49"/>
    <mergeCell ref="L48:L49"/>
    <mergeCell ref="M48:M49"/>
    <mergeCell ref="N48:N49"/>
    <mergeCell ref="O48:O49"/>
    <mergeCell ref="L52:L53"/>
    <mergeCell ref="M52:M53"/>
    <mergeCell ref="N52:N53"/>
    <mergeCell ref="O52:O53"/>
    <mergeCell ref="P52:P53"/>
    <mergeCell ref="Q52:Q53"/>
    <mergeCell ref="O50:O51"/>
    <mergeCell ref="P50:P51"/>
    <mergeCell ref="Q50:Q51"/>
    <mergeCell ref="Q54:Q55"/>
    <mergeCell ref="K54:K55"/>
    <mergeCell ref="L54:L55"/>
    <mergeCell ref="M54:M55"/>
    <mergeCell ref="N54:N55"/>
    <mergeCell ref="O54:O55"/>
    <mergeCell ref="P54:P55"/>
    <mergeCell ref="A54:A55"/>
    <mergeCell ref="B54:B55"/>
    <mergeCell ref="C54:C55"/>
    <mergeCell ref="G54:G55"/>
    <mergeCell ref="H54:H55"/>
    <mergeCell ref="I54:I55"/>
    <mergeCell ref="P56:P57"/>
    <mergeCell ref="Q56:Q57"/>
    <mergeCell ref="A58:A59"/>
    <mergeCell ref="B58:B59"/>
    <mergeCell ref="C58:C59"/>
    <mergeCell ref="G58:G59"/>
    <mergeCell ref="K58:K59"/>
    <mergeCell ref="L58:L59"/>
    <mergeCell ref="M58:M59"/>
    <mergeCell ref="N58:N59"/>
    <mergeCell ref="A56:A57"/>
    <mergeCell ref="B56:B57"/>
    <mergeCell ref="C56:C57"/>
    <mergeCell ref="G56:G57"/>
    <mergeCell ref="K56:K57"/>
    <mergeCell ref="L56:L57"/>
    <mergeCell ref="M56:M57"/>
    <mergeCell ref="N56:N57"/>
    <mergeCell ref="O56:O57"/>
    <mergeCell ref="C62:D62"/>
    <mergeCell ref="E62:F62"/>
    <mergeCell ref="G62:K62"/>
    <mergeCell ref="O58:O59"/>
    <mergeCell ref="P58:P59"/>
    <mergeCell ref="Q58:Q59"/>
    <mergeCell ref="C61:D61"/>
    <mergeCell ref="E61:F61"/>
    <mergeCell ref="G61:J61"/>
  </mergeCells>
  <phoneticPr fontId="3" type="noConversion"/>
  <pageMargins left="0.23622047244094491" right="0.23622047244094491" top="1.6929133858267718" bottom="0.74803149606299213" header="0.31496062992125984" footer="0.31496062992125984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5月</vt:lpstr>
      <vt:lpstr>東安中(便) 5月</vt:lpstr>
      <vt:lpstr>'東安中(合) 5月'!Print_Area</vt:lpstr>
      <vt:lpstr>'東安中(便) 5月'!Print_Area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東安國中</cp:lastModifiedBy>
  <cp:lastPrinted>2016-04-26T03:46:07Z</cp:lastPrinted>
  <dcterms:created xsi:type="dcterms:W3CDTF">2016-04-18T00:40:01Z</dcterms:created>
  <dcterms:modified xsi:type="dcterms:W3CDTF">2016-05-13T07:17:08Z</dcterms:modified>
</cp:coreProperties>
</file>