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780" windowHeight="5328"/>
  </bookViews>
  <sheets>
    <sheet name="東安中(合) 4月" sheetId="1" r:id="rId1"/>
    <sheet name="東安中(便) 4月" sheetId="2" r:id="rId2"/>
  </sheets>
  <definedNames>
    <definedName name="_xlnm.Print_Area" localSheetId="0">'東安中(合) 4月'!$A$1:$R$66</definedName>
    <definedName name="_xlnm.Print_Area" localSheetId="1">'東安中(便) 4月'!$A$1:$T$66</definedName>
  </definedNames>
  <calcPr calcId="152511"/>
</workbook>
</file>

<file path=xl/calcChain.xml><?xml version="1.0" encoding="utf-8"?>
<calcChain xmlns="http://schemas.openxmlformats.org/spreadsheetml/2006/main">
  <c r="N8" i="2" l="1"/>
  <c r="N4" i="2"/>
  <c r="L8" i="1"/>
  <c r="N60" i="2" l="1"/>
  <c r="N58" i="2"/>
  <c r="N56" i="2"/>
  <c r="N54" i="2"/>
  <c r="N52" i="2"/>
  <c r="N48" i="2"/>
  <c r="N46" i="2"/>
  <c r="N44" i="2"/>
  <c r="N42" i="2"/>
  <c r="N40" i="2"/>
  <c r="N36" i="2"/>
  <c r="N34" i="2"/>
  <c r="N32" i="2"/>
  <c r="N30" i="2"/>
  <c r="N28" i="2"/>
  <c r="N24" i="2"/>
  <c r="N22" i="2"/>
  <c r="N20" i="2"/>
  <c r="N10" i="2"/>
  <c r="N6" i="2"/>
  <c r="A6" i="2"/>
  <c r="A8" i="2" s="1"/>
  <c r="A10" i="2" s="1"/>
  <c r="A12" i="2" s="1"/>
  <c r="A14" i="2" s="1"/>
  <c r="A16" i="2" s="1"/>
  <c r="A18" i="2" s="1"/>
  <c r="A20" i="2" s="1"/>
  <c r="A22" i="2" s="1"/>
  <c r="A24" i="2" s="1"/>
  <c r="L60" i="1"/>
  <c r="L58" i="1"/>
  <c r="L56" i="1"/>
  <c r="L54" i="1"/>
  <c r="L52" i="1"/>
  <c r="L48" i="1"/>
  <c r="L46" i="1"/>
  <c r="L44" i="1"/>
  <c r="L42" i="1"/>
  <c r="L40" i="1"/>
  <c r="L36" i="1"/>
  <c r="L34" i="1"/>
  <c r="L32" i="1"/>
  <c r="L30" i="1"/>
  <c r="L28" i="1"/>
  <c r="L24" i="1"/>
  <c r="L22" i="1"/>
  <c r="L20" i="1"/>
  <c r="L10" i="1"/>
  <c r="L6" i="1"/>
  <c r="A6" i="1"/>
  <c r="A8" i="1" s="1"/>
  <c r="A10" i="1" s="1"/>
  <c r="A12" i="1" s="1"/>
  <c r="A14" i="1" s="1"/>
  <c r="A16" i="1" s="1"/>
  <c r="A18" i="1" s="1"/>
  <c r="A20" i="1" s="1"/>
  <c r="A22" i="1" s="1"/>
  <c r="A24" i="1" s="1"/>
  <c r="L4" i="1"/>
  <c r="A28" i="2" l="1"/>
  <c r="A30" i="2" s="1"/>
  <c r="A32" i="2" s="1"/>
  <c r="A34" i="2" s="1"/>
  <c r="A36" i="2" s="1"/>
  <c r="A26" i="2"/>
  <c r="A26" i="1"/>
  <c r="A28" i="1"/>
  <c r="A30" i="1" s="1"/>
  <c r="A32" i="1" s="1"/>
  <c r="A34" i="1" s="1"/>
  <c r="A36" i="1" s="1"/>
  <c r="A38" i="2" l="1"/>
  <c r="A40" i="2"/>
  <c r="A42" i="2" s="1"/>
  <c r="A44" i="2" s="1"/>
  <c r="A46" i="2" s="1"/>
  <c r="A48" i="2" s="1"/>
  <c r="A40" i="1"/>
  <c r="A42" i="1" s="1"/>
  <c r="A44" i="1" s="1"/>
  <c r="A46" i="1" s="1"/>
  <c r="A48" i="1" s="1"/>
  <c r="A38" i="1"/>
  <c r="A52" i="2" l="1"/>
  <c r="A54" i="2" s="1"/>
  <c r="A56" i="2" s="1"/>
  <c r="A58" i="2" s="1"/>
  <c r="A60" i="2" s="1"/>
  <c r="A62" i="2" s="1"/>
  <c r="A50" i="2"/>
  <c r="A50" i="1"/>
  <c r="A52" i="1"/>
  <c r="A54" i="1" s="1"/>
  <c r="A56" i="1" s="1"/>
  <c r="A58" i="1" s="1"/>
  <c r="A60" i="1" s="1"/>
  <c r="A62" i="1" s="1"/>
</calcChain>
</file>

<file path=xl/sharedStrings.xml><?xml version="1.0" encoding="utf-8"?>
<sst xmlns="http://schemas.openxmlformats.org/spreadsheetml/2006/main" count="722" uniqueCount="343">
  <si>
    <t>東安國中 4月份合菜菜單</t>
    <phoneticPr fontId="2" type="noConversion"/>
  </si>
  <si>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</si>
  <si>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</si>
  <si>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</si>
  <si>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</si>
  <si>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</si>
  <si>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</si>
  <si>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熱量(大卡)</t>
    <phoneticPr fontId="2" type="noConversion"/>
  </si>
  <si>
    <t>全榖根莖類(份)</t>
    <phoneticPr fontId="2" type="noConversion"/>
  </si>
  <si>
    <t>豆魚肉蛋類(份)</t>
    <phoneticPr fontId="2" type="noConversion"/>
  </si>
  <si>
    <t>蔬菜類(份)</t>
    <phoneticPr fontId="2" type="noConversion"/>
  </si>
  <si>
    <t>種子與油脂類(份)</t>
    <phoneticPr fontId="2" type="noConversion"/>
  </si>
  <si>
    <t>水果類(份)</t>
    <phoneticPr fontId="2" type="noConversion"/>
  </si>
  <si>
    <t>低脂乳品類(份)</t>
    <phoneticPr fontId="2" type="noConversion"/>
  </si>
  <si>
    <t>一</t>
    <phoneticPr fontId="2" type="noConversion"/>
  </si>
  <si>
    <t>吉園圃</t>
    <phoneticPr fontId="2" type="noConversion"/>
  </si>
  <si>
    <t>二</t>
    <phoneticPr fontId="2" type="noConversion"/>
  </si>
  <si>
    <t>有機青菜</t>
    <phoneticPr fontId="2" type="noConversion"/>
  </si>
  <si>
    <t>三</t>
    <phoneticPr fontId="2" type="noConversion"/>
  </si>
  <si>
    <t>青菜</t>
    <phoneticPr fontId="2" type="noConversion"/>
  </si>
  <si>
    <t>四</t>
    <phoneticPr fontId="2" type="noConversion"/>
  </si>
  <si>
    <t>五</t>
    <phoneticPr fontId="2" type="noConversion"/>
  </si>
  <si>
    <t>燴</t>
    <phoneticPr fontId="2" type="noConversion"/>
  </si>
  <si>
    <t>炒</t>
    <phoneticPr fontId="2" type="noConversion"/>
  </si>
  <si>
    <t>兒童節放假</t>
    <phoneticPr fontId="2" type="noConversion"/>
  </si>
  <si>
    <t>清明節補假</t>
    <phoneticPr fontId="2" type="noConversion"/>
  </si>
  <si>
    <t>義大利麵</t>
    <phoneticPr fontId="2" type="noConversion"/>
  </si>
  <si>
    <t>酥脆雞腿堡</t>
    <phoneticPr fontId="2" type="noConversion"/>
  </si>
  <si>
    <t>炸</t>
    <phoneticPr fontId="2" type="noConversion"/>
  </si>
  <si>
    <t>黃瓜什錦</t>
    <phoneticPr fontId="2" type="noConversion"/>
  </si>
  <si>
    <t>漢堡包</t>
    <phoneticPr fontId="2" type="noConversion"/>
  </si>
  <si>
    <t>烤</t>
    <phoneticPr fontId="2" type="noConversion"/>
  </si>
  <si>
    <t>玉米濃湯</t>
    <phoneticPr fontId="2" type="noConversion"/>
  </si>
  <si>
    <t>雞腿堡</t>
    <phoneticPr fontId="2" type="noConversion"/>
  </si>
  <si>
    <t>大黃瓜 紅k 木耳絲</t>
    <phoneticPr fontId="2" type="noConversion"/>
  </si>
  <si>
    <t>玉米粒 紅K 蛋</t>
    <phoneticPr fontId="2" type="noConversion"/>
  </si>
  <si>
    <t>香Q白飯</t>
    <phoneticPr fontId="2" type="noConversion"/>
  </si>
  <si>
    <t>蔥爆肉絲</t>
    <phoneticPr fontId="2" type="noConversion"/>
  </si>
  <si>
    <t>枸杞冬瓜</t>
    <phoneticPr fontId="2" type="noConversion"/>
  </si>
  <si>
    <t>煮</t>
    <phoneticPr fontId="2" type="noConversion"/>
  </si>
  <si>
    <t>咖哩毛豆</t>
    <phoneticPr fontId="2" type="noConversion"/>
  </si>
  <si>
    <t>蔬菜蛋花湯</t>
    <phoneticPr fontId="2" type="noConversion"/>
  </si>
  <si>
    <t>肉絲 洋蔥 青蔥</t>
    <phoneticPr fontId="2" type="noConversion"/>
  </si>
  <si>
    <t>冬瓜 枸杞</t>
    <phoneticPr fontId="2" type="noConversion"/>
  </si>
  <si>
    <t>洋芋 毛豆 紅k</t>
    <phoneticPr fontId="2" type="noConversion"/>
  </si>
  <si>
    <t>大白菜 蛋 紅K</t>
    <phoneticPr fontId="2" type="noConversion"/>
  </si>
  <si>
    <t>糙米飯</t>
    <phoneticPr fontId="2" type="noConversion"/>
  </si>
  <si>
    <t>椒香雞排</t>
    <phoneticPr fontId="2" type="noConversion"/>
  </si>
  <si>
    <t>燒</t>
    <phoneticPr fontId="2" type="noConversion"/>
  </si>
  <si>
    <t>番茄豆腐炒蛋</t>
    <phoneticPr fontId="2" type="noConversion"/>
  </si>
  <si>
    <t>海根肉絲</t>
    <phoneticPr fontId="2" type="noConversion"/>
  </si>
  <si>
    <t>珍珠奶茶</t>
    <phoneticPr fontId="2" type="noConversion"/>
  </si>
  <si>
    <t>雞排</t>
    <phoneticPr fontId="2" type="noConversion"/>
  </si>
  <si>
    <t>海帶根 肉絲 紅K</t>
    <phoneticPr fontId="2" type="noConversion"/>
  </si>
  <si>
    <t>珍珠 紅茶包 奶粉 二砂</t>
    <phoneticPr fontId="2" type="noConversion"/>
  </si>
  <si>
    <t>蔬食日紫米飯</t>
    <phoneticPr fontId="2" type="noConversion"/>
  </si>
  <si>
    <t>腐皮捲</t>
    <phoneticPr fontId="2" type="noConversion"/>
  </si>
  <si>
    <t>蒸</t>
    <phoneticPr fontId="2" type="noConversion"/>
  </si>
  <si>
    <t>芋香白菜</t>
    <phoneticPr fontId="2" type="noConversion"/>
  </si>
  <si>
    <t>珍寶肉醬</t>
    <phoneticPr fontId="2" type="noConversion"/>
  </si>
  <si>
    <t>山藥排骨湯</t>
    <phoneticPr fontId="2" type="noConversion"/>
  </si>
  <si>
    <t>大白菜 芋頭 木耳絲</t>
    <phoneticPr fontId="2" type="noConversion"/>
  </si>
  <si>
    <r>
      <rPr>
        <sz val="7"/>
        <color rgb="FFFF0000"/>
        <rFont val="微軟正黑體"/>
        <family val="2"/>
        <charset val="136"/>
      </rPr>
      <t>非基因絞豆干</t>
    </r>
    <r>
      <rPr>
        <sz val="7"/>
        <color rgb="FF0000FF"/>
        <rFont val="微軟正黑體"/>
        <family val="2"/>
        <charset val="136"/>
      </rPr>
      <t xml:space="preserve"> 毛豆仁 紅K</t>
    </r>
    <phoneticPr fontId="2" type="noConversion"/>
  </si>
  <si>
    <t>山藥 素排骨丁</t>
    <phoneticPr fontId="2" type="noConversion"/>
  </si>
  <si>
    <t>鳳梨咕咾肉</t>
    <phoneticPr fontId="2" type="noConversion"/>
  </si>
  <si>
    <t>水晶粉絲</t>
    <phoneticPr fontId="2" type="noConversion"/>
  </si>
  <si>
    <t>豆瓣桂筍</t>
    <phoneticPr fontId="2" type="noConversion"/>
  </si>
  <si>
    <t>悶</t>
    <phoneticPr fontId="2" type="noConversion"/>
  </si>
  <si>
    <t>黃瓜大骨湯</t>
    <phoneticPr fontId="2" type="noConversion"/>
  </si>
  <si>
    <t>肉丁 鳳梨</t>
    <phoneticPr fontId="2" type="noConversion"/>
  </si>
  <si>
    <t>冬粉 時蔬</t>
    <phoneticPr fontId="2" type="noConversion"/>
  </si>
  <si>
    <t>桂竹筍 豆瓣醬</t>
    <phoneticPr fontId="2" type="noConversion"/>
  </si>
  <si>
    <t>大黃瓜 大骨</t>
    <phoneticPr fontId="2" type="noConversion"/>
  </si>
  <si>
    <t>太子油飯</t>
    <phoneticPr fontId="2" type="noConversion"/>
  </si>
  <si>
    <t>奮起湖雞腿</t>
    <phoneticPr fontId="2" type="noConversion"/>
  </si>
  <si>
    <t>滷</t>
    <phoneticPr fontId="2" type="noConversion"/>
  </si>
  <si>
    <t>鮮蔬西芹</t>
    <phoneticPr fontId="2" type="noConversion"/>
  </si>
  <si>
    <t>香脆烤餅</t>
    <phoneticPr fontId="2" type="noConversion"/>
  </si>
  <si>
    <t>玉米段湯</t>
    <phoneticPr fontId="2" type="noConversion"/>
  </si>
  <si>
    <t>雞腿</t>
    <phoneticPr fontId="2" type="noConversion"/>
  </si>
  <si>
    <t>西洋芹 紅k 時蔬</t>
    <phoneticPr fontId="2" type="noConversion"/>
  </si>
  <si>
    <t>烤餅</t>
    <phoneticPr fontId="2" type="noConversion"/>
  </si>
  <si>
    <t>玉米 香菜</t>
    <phoneticPr fontId="2" type="noConversion"/>
  </si>
  <si>
    <t>蘑菇醬豬排</t>
    <phoneticPr fontId="2" type="noConversion"/>
  </si>
  <si>
    <t>三杯麵腸</t>
    <phoneticPr fontId="2" type="noConversion"/>
  </si>
  <si>
    <t>蛋酥扁蒲</t>
    <phoneticPr fontId="2" type="noConversion"/>
  </si>
  <si>
    <t>酸辣湯</t>
    <phoneticPr fontId="2" type="noConversion"/>
  </si>
  <si>
    <t>豬排 蘑菇醬</t>
    <phoneticPr fontId="2" type="noConversion"/>
  </si>
  <si>
    <t>麵腸 絞肉 九層塔</t>
    <phoneticPr fontId="2" type="noConversion"/>
  </si>
  <si>
    <t>扁蒲 蛋</t>
    <phoneticPr fontId="2" type="noConversion"/>
  </si>
  <si>
    <r>
      <rPr>
        <sz val="7"/>
        <color rgb="FFFF0000"/>
        <rFont val="微軟正黑體"/>
        <family val="2"/>
        <charset val="136"/>
      </rPr>
      <t>非基因豆腐</t>
    </r>
    <r>
      <rPr>
        <sz val="7"/>
        <color rgb="FF0000FF"/>
        <rFont val="微軟正黑體"/>
        <family val="2"/>
        <charset val="136"/>
      </rPr>
      <t xml:space="preserve"> 筍 紅K</t>
    </r>
    <phoneticPr fontId="2" type="noConversion"/>
  </si>
  <si>
    <t>小米飯</t>
    <phoneticPr fontId="2" type="noConversion"/>
  </si>
  <si>
    <t>回鍋肉片</t>
    <phoneticPr fontId="2" type="noConversion"/>
  </si>
  <si>
    <t>茶碗蒸</t>
    <phoneticPr fontId="2" type="noConversion"/>
  </si>
  <si>
    <t>椒鹽魚丁</t>
    <phoneticPr fontId="2" type="noConversion"/>
  </si>
  <si>
    <t>紅豆豆花</t>
    <phoneticPr fontId="2" type="noConversion"/>
  </si>
  <si>
    <r>
      <t xml:space="preserve">肉片 </t>
    </r>
    <r>
      <rPr>
        <sz val="7"/>
        <color rgb="FFFF0000"/>
        <rFont val="微軟正黑體"/>
        <family val="2"/>
        <charset val="136"/>
      </rPr>
      <t xml:space="preserve">非基因豆干片 </t>
    </r>
    <r>
      <rPr>
        <sz val="7"/>
        <color rgb="FF0000FF"/>
        <rFont val="微軟正黑體"/>
        <family val="2"/>
        <charset val="136"/>
      </rPr>
      <t>時蔬</t>
    </r>
    <phoneticPr fontId="2" type="noConversion"/>
  </si>
  <si>
    <t>蛋 菇 魚板絲</t>
    <phoneticPr fontId="2" type="noConversion"/>
  </si>
  <si>
    <t>魚丁</t>
    <phoneticPr fontId="2" type="noConversion"/>
  </si>
  <si>
    <t>紅豆 豆花 二砂</t>
    <phoneticPr fontId="2" type="noConversion"/>
  </si>
  <si>
    <t>地瓜飯</t>
    <phoneticPr fontId="2" type="noConversion"/>
  </si>
  <si>
    <t>和風咖哩</t>
    <phoneticPr fontId="2" type="noConversion"/>
  </si>
  <si>
    <t>銀芽三絲</t>
    <phoneticPr fontId="2" type="noConversion"/>
  </si>
  <si>
    <t>金沙百頁</t>
    <phoneticPr fontId="2" type="noConversion"/>
  </si>
  <si>
    <t>冬瓜魚丸湯</t>
    <phoneticPr fontId="2" type="noConversion"/>
  </si>
  <si>
    <t>肉丁 洋芋 紅K</t>
    <phoneticPr fontId="2" type="noConversion"/>
  </si>
  <si>
    <t>豆芽菜 韭菜 紅K 木耳絲</t>
    <phoneticPr fontId="2" type="noConversion"/>
  </si>
  <si>
    <r>
      <rPr>
        <sz val="7"/>
        <color rgb="FFFF0000"/>
        <rFont val="微軟正黑體"/>
        <family val="2"/>
        <charset val="136"/>
      </rPr>
      <t>非基因百頁丁</t>
    </r>
    <r>
      <rPr>
        <sz val="7"/>
        <color rgb="FF0000FF"/>
        <rFont val="微軟正黑體"/>
        <family val="2"/>
        <charset val="136"/>
      </rPr>
      <t xml:space="preserve"> 鹹蛋</t>
    </r>
    <phoneticPr fontId="2" type="noConversion"/>
  </si>
  <si>
    <t>冬瓜 魚丸</t>
    <phoneticPr fontId="2" type="noConversion"/>
  </si>
  <si>
    <t>冰糖雞翅</t>
    <phoneticPr fontId="2" type="noConversion"/>
  </si>
  <si>
    <t>鮮味黃瓜</t>
    <phoneticPr fontId="2" type="noConversion"/>
  </si>
  <si>
    <t>福州髮菜羹</t>
    <phoneticPr fontId="2" type="noConversion"/>
  </si>
  <si>
    <t>海芽蛋花湯</t>
    <phoneticPr fontId="2" type="noConversion"/>
  </si>
  <si>
    <t>雞翅</t>
    <phoneticPr fontId="2" type="noConversion"/>
  </si>
  <si>
    <t>大黃瓜 魚板絲</t>
    <phoneticPr fontId="2" type="noConversion"/>
  </si>
  <si>
    <t>福州丸 髮菜</t>
    <phoneticPr fontId="2" type="noConversion"/>
  </si>
  <si>
    <t>海帶芽 蛋</t>
    <phoneticPr fontId="2" type="noConversion"/>
  </si>
  <si>
    <t>客家米粉</t>
    <phoneticPr fontId="2" type="noConversion"/>
  </si>
  <si>
    <t>蔥燒里肌</t>
    <phoneticPr fontId="2" type="noConversion"/>
  </si>
  <si>
    <t>花椰鮮菇</t>
    <phoneticPr fontId="2" type="noConversion"/>
  </si>
  <si>
    <t>刈包/炒酸菜</t>
    <phoneticPr fontId="2" type="noConversion"/>
  </si>
  <si>
    <t>貴族濃湯</t>
    <phoneticPr fontId="2" type="noConversion"/>
  </si>
  <si>
    <t>里肌肉</t>
    <phoneticPr fontId="2" type="noConversion"/>
  </si>
  <si>
    <t>花椰菜 菇</t>
    <phoneticPr fontId="2" type="noConversion"/>
  </si>
  <si>
    <t>刈包 酸菜</t>
    <phoneticPr fontId="2" type="noConversion"/>
  </si>
  <si>
    <t>洋芋 玉米粒 蛋</t>
    <phoneticPr fontId="2" type="noConversion"/>
  </si>
  <si>
    <t>夜市香雞排</t>
    <phoneticPr fontId="2" type="noConversion"/>
  </si>
  <si>
    <t>玉米肉茸</t>
    <phoneticPr fontId="2" type="noConversion"/>
  </si>
  <si>
    <t>翡翠燒豆腐</t>
    <phoneticPr fontId="2" type="noConversion"/>
  </si>
  <si>
    <t>羅宋湯</t>
    <phoneticPr fontId="2" type="noConversion"/>
  </si>
  <si>
    <t>玉米粒 絞肉 三色丁</t>
    <phoneticPr fontId="2" type="noConversion"/>
  </si>
  <si>
    <r>
      <rPr>
        <sz val="7"/>
        <color rgb="FFFF0000"/>
        <rFont val="微軟正黑體"/>
        <family val="2"/>
        <charset val="136"/>
      </rPr>
      <t>非基因豆腐</t>
    </r>
    <r>
      <rPr>
        <sz val="7"/>
        <color rgb="FF0000FF"/>
        <rFont val="微軟正黑體"/>
        <family val="2"/>
        <charset val="136"/>
      </rPr>
      <t xml:space="preserve"> 毛豆仁 絞肉</t>
    </r>
    <phoneticPr fontId="2" type="noConversion"/>
  </si>
  <si>
    <t>番茄 西洋芹 時蔬</t>
    <phoneticPr fontId="2" type="noConversion"/>
  </si>
  <si>
    <t>魚香肉絲</t>
    <phoneticPr fontId="2" type="noConversion"/>
  </si>
  <si>
    <t>洋蔥炒蛋</t>
    <phoneticPr fontId="2" type="noConversion"/>
  </si>
  <si>
    <t>螞蟻上樹</t>
    <phoneticPr fontId="2" type="noConversion"/>
  </si>
  <si>
    <t>綠豆薏仁湯</t>
    <phoneticPr fontId="2" type="noConversion"/>
  </si>
  <si>
    <t>肉絲 筍絲 木耳絲</t>
    <phoneticPr fontId="2" type="noConversion"/>
  </si>
  <si>
    <t>蛋 玉米粒</t>
    <phoneticPr fontId="2" type="noConversion"/>
  </si>
  <si>
    <t>冬粉 絞肉 時蔬</t>
    <phoneticPr fontId="2" type="noConversion"/>
  </si>
  <si>
    <t>綠豆 小薏仁 二砂</t>
    <phoneticPr fontId="2" type="noConversion"/>
  </si>
  <si>
    <t>芝麻飯</t>
    <phoneticPr fontId="2" type="noConversion"/>
  </si>
  <si>
    <t>東坡肉</t>
    <phoneticPr fontId="2" type="noConversion"/>
  </si>
  <si>
    <t>雙色海結</t>
    <phoneticPr fontId="2" type="noConversion"/>
  </si>
  <si>
    <t>五彩豆包絲</t>
    <phoneticPr fontId="2" type="noConversion"/>
  </si>
  <si>
    <t>肉丁 梅乾菜</t>
    <phoneticPr fontId="2" type="noConversion"/>
  </si>
  <si>
    <t>海帶結 百頁結 紅K</t>
    <phoneticPr fontId="2" type="noConversion"/>
  </si>
  <si>
    <r>
      <rPr>
        <sz val="7"/>
        <color rgb="FFFF0000"/>
        <rFont val="微軟正黑體"/>
        <family val="2"/>
        <charset val="136"/>
      </rPr>
      <t xml:space="preserve">非基因豆包絲 </t>
    </r>
    <r>
      <rPr>
        <sz val="7"/>
        <color rgb="FF0000FF"/>
        <rFont val="微軟正黑體"/>
        <family val="2"/>
        <charset val="136"/>
      </rPr>
      <t>芹菜 紅K</t>
    </r>
    <phoneticPr fontId="2" type="noConversion"/>
  </si>
  <si>
    <t>香滷雞排</t>
    <phoneticPr fontId="2" type="noConversion"/>
  </si>
  <si>
    <t>洋芋肉末</t>
    <phoneticPr fontId="2" type="noConversion"/>
  </si>
  <si>
    <t>小瓜甜條</t>
    <phoneticPr fontId="2" type="noConversion"/>
  </si>
  <si>
    <t>沙茶魷魚羹湯</t>
    <phoneticPr fontId="2" type="noConversion"/>
  </si>
  <si>
    <t>洋芋 絞肉</t>
    <phoneticPr fontId="2" type="noConversion"/>
  </si>
  <si>
    <t>甜不辣 小黃瓜</t>
    <phoneticPr fontId="2" type="noConversion"/>
  </si>
  <si>
    <t>魷魚羹 筍 紅K 沙茶醬</t>
    <phoneticPr fontId="2" type="noConversion"/>
  </si>
  <si>
    <t>茄汁炒飯</t>
    <phoneticPr fontId="2" type="noConversion"/>
  </si>
  <si>
    <t>藍帶起司豬排</t>
    <phoneticPr fontId="2" type="noConversion"/>
  </si>
  <si>
    <t>白菜滷</t>
    <phoneticPr fontId="2" type="noConversion"/>
  </si>
  <si>
    <t>經典海陸披薩</t>
    <phoneticPr fontId="2" type="noConversion"/>
  </si>
  <si>
    <t>薑絲豬血湯</t>
    <phoneticPr fontId="2" type="noConversion"/>
  </si>
  <si>
    <t>豬排 起司</t>
    <phoneticPr fontId="2" type="noConversion"/>
  </si>
  <si>
    <t>絞肉 蝦仁 乳酪絲</t>
    <phoneticPr fontId="2" type="noConversion"/>
  </si>
  <si>
    <t>豬血 酸菜 韭菜 薑絲</t>
    <phoneticPr fontId="2" type="noConversion"/>
  </si>
  <si>
    <t>普羅旺斯雞丁</t>
    <phoneticPr fontId="2" type="noConversion"/>
  </si>
  <si>
    <t>酸甜黑輪</t>
    <phoneticPr fontId="2" type="noConversion"/>
  </si>
  <si>
    <t>培根高麗菜</t>
    <phoneticPr fontId="2" type="noConversion"/>
  </si>
  <si>
    <t>紫菜蛋花湯</t>
    <phoneticPr fontId="2" type="noConversion"/>
  </si>
  <si>
    <t>雞丁 義大利香料</t>
    <phoneticPr fontId="2" type="noConversion"/>
  </si>
  <si>
    <t>黑輪 酸甜醬</t>
    <phoneticPr fontId="2" type="noConversion"/>
  </si>
  <si>
    <t>高麗菜 培根</t>
    <phoneticPr fontId="2" type="noConversion"/>
  </si>
  <si>
    <t>紫菜 蛋 青蔥</t>
    <phoneticPr fontId="2" type="noConversion"/>
  </si>
  <si>
    <t>燕麥飯</t>
    <phoneticPr fontId="2" type="noConversion"/>
  </si>
  <si>
    <t>鐵路大排</t>
    <phoneticPr fontId="2" type="noConversion"/>
  </si>
  <si>
    <t>阿婆滷蛋</t>
    <phoneticPr fontId="2" type="noConversion"/>
  </si>
  <si>
    <t>日式煮什錦</t>
    <phoneticPr fontId="2" type="noConversion"/>
  </si>
  <si>
    <t>紫米紅豆粥</t>
    <phoneticPr fontId="2" type="noConversion"/>
  </si>
  <si>
    <t>生大排</t>
    <phoneticPr fontId="2" type="noConversion"/>
  </si>
  <si>
    <t>蛋</t>
    <phoneticPr fontId="2" type="noConversion"/>
  </si>
  <si>
    <t>白蘿蔔 玉米 米血</t>
    <phoneticPr fontId="2" type="noConversion"/>
  </si>
  <si>
    <t>紫米 紅豆 燕麥 二砂</t>
    <phoneticPr fontId="2" type="noConversion"/>
  </si>
  <si>
    <t>全穀根莖類一份約 70大卡,</t>
  </si>
  <si>
    <t>豆魚肉蛋類一份約 75大卡,</t>
  </si>
  <si>
    <t>蔬菜類一份約 25大卡,</t>
  </si>
  <si>
    <t>種子與油脂類一份約 45大卡</t>
  </si>
  <si>
    <t>水果類一份約 60大卡,</t>
  </si>
  <si>
    <t>低脂乳品類一份約 120大卡</t>
  </si>
  <si>
    <t>焗烤洋芋</t>
    <phoneticPr fontId="2" type="noConversion"/>
  </si>
  <si>
    <t>蝦捲</t>
    <phoneticPr fontId="2" type="noConversion"/>
  </si>
  <si>
    <t>馬拉糕</t>
    <phoneticPr fontId="2" type="noConversion"/>
  </si>
  <si>
    <t>洋芋 培根 時蔬 乳酪絲</t>
    <phoneticPr fontId="2" type="noConversion"/>
  </si>
  <si>
    <t>花枝排</t>
    <phoneticPr fontId="2" type="noConversion"/>
  </si>
  <si>
    <t>小羊腸</t>
    <phoneticPr fontId="2" type="noConversion"/>
  </si>
  <si>
    <t>五味木耳</t>
    <phoneticPr fontId="2" type="noConversion"/>
  </si>
  <si>
    <t>叉燒肉</t>
    <phoneticPr fontId="2" type="noConversion"/>
  </si>
  <si>
    <t>半邊月</t>
    <phoneticPr fontId="2" type="noConversion"/>
  </si>
  <si>
    <t>甜不辣片</t>
    <phoneticPr fontId="2" type="noConversion"/>
  </si>
  <si>
    <t>香雞堡</t>
    <phoneticPr fontId="2" type="noConversion"/>
  </si>
  <si>
    <t>炒花椰</t>
    <phoneticPr fontId="2" type="noConversion"/>
  </si>
  <si>
    <t>三</t>
    <phoneticPr fontId="2" type="noConversion"/>
  </si>
  <si>
    <t>太子油飯</t>
    <phoneticPr fontId="2" type="noConversion"/>
  </si>
  <si>
    <t>奮起湖雞腿</t>
    <phoneticPr fontId="2" type="noConversion"/>
  </si>
  <si>
    <t>滷</t>
    <phoneticPr fontId="2" type="noConversion"/>
  </si>
  <si>
    <t>鮮蔬西芹</t>
    <phoneticPr fontId="2" type="noConversion"/>
  </si>
  <si>
    <t>炒</t>
    <phoneticPr fontId="2" type="noConversion"/>
  </si>
  <si>
    <t>蜜汁豆干</t>
    <phoneticPr fontId="2" type="noConversion"/>
  </si>
  <si>
    <t>青菜</t>
    <phoneticPr fontId="2" type="noConversion"/>
  </si>
  <si>
    <t>干貝酥</t>
    <phoneticPr fontId="2" type="noConversion"/>
  </si>
  <si>
    <t>獅子頭</t>
    <phoneticPr fontId="2" type="noConversion"/>
  </si>
  <si>
    <t>玉米段湯</t>
    <phoneticPr fontId="2" type="noConversion"/>
  </si>
  <si>
    <t>L大雞腿</t>
    <phoneticPr fontId="2" type="noConversion"/>
  </si>
  <si>
    <t>西洋芹 紅k 時蔬</t>
    <phoneticPr fontId="2" type="noConversion"/>
  </si>
  <si>
    <t>非基因四分干</t>
    <phoneticPr fontId="2" type="noConversion"/>
  </si>
  <si>
    <t>玉米 香菜</t>
    <phoneticPr fontId="2" type="noConversion"/>
  </si>
  <si>
    <t>四</t>
    <phoneticPr fontId="2" type="noConversion"/>
  </si>
  <si>
    <t>香Q白飯</t>
    <phoneticPr fontId="2" type="noConversion"/>
  </si>
  <si>
    <t>蘑菇醬豬排</t>
    <phoneticPr fontId="2" type="noConversion"/>
  </si>
  <si>
    <t>燒</t>
    <phoneticPr fontId="2" type="noConversion"/>
  </si>
  <si>
    <t>三杯麵腸</t>
    <phoneticPr fontId="2" type="noConversion"/>
  </si>
  <si>
    <t>蛋酥扁蒲</t>
    <phoneticPr fontId="2" type="noConversion"/>
  </si>
  <si>
    <t>煮</t>
    <phoneticPr fontId="2" type="noConversion"/>
  </si>
  <si>
    <t>有機青菜</t>
    <phoneticPr fontId="2" type="noConversion"/>
  </si>
  <si>
    <t>春捲</t>
    <phoneticPr fontId="2" type="noConversion"/>
  </si>
  <si>
    <t>山藥球</t>
    <phoneticPr fontId="2" type="noConversion"/>
  </si>
  <si>
    <t>酸辣湯</t>
    <phoneticPr fontId="2" type="noConversion"/>
  </si>
  <si>
    <t>豬排 蘑菇醬</t>
    <phoneticPr fontId="2" type="noConversion"/>
  </si>
  <si>
    <t>麵腸 絞肉 九層塔</t>
    <phoneticPr fontId="2" type="noConversion"/>
  </si>
  <si>
    <t>扁蒲 蛋</t>
    <phoneticPr fontId="2" type="noConversion"/>
  </si>
  <si>
    <r>
      <rPr>
        <sz val="7"/>
        <color rgb="FFFF0000"/>
        <rFont val="微軟正黑體"/>
        <family val="2"/>
        <charset val="136"/>
      </rPr>
      <t>非基因豆腐</t>
    </r>
    <r>
      <rPr>
        <sz val="7"/>
        <color rgb="FF0000FF"/>
        <rFont val="微軟正黑體"/>
        <family val="2"/>
        <charset val="136"/>
      </rPr>
      <t xml:space="preserve"> 筍 紅K</t>
    </r>
    <phoneticPr fontId="2" type="noConversion"/>
  </si>
  <si>
    <t>奶香鮭魚排</t>
    <phoneticPr fontId="2" type="noConversion"/>
  </si>
  <si>
    <t>回鍋干片</t>
    <phoneticPr fontId="2" type="noConversion"/>
  </si>
  <si>
    <t>香腸片</t>
    <phoneticPr fontId="2" type="noConversion"/>
  </si>
  <si>
    <t>什錦高麗</t>
    <phoneticPr fontId="2" type="noConversion"/>
  </si>
  <si>
    <t>紅豆布丁</t>
    <phoneticPr fontId="2" type="noConversion"/>
  </si>
  <si>
    <t>鮭魚排</t>
    <phoneticPr fontId="2" type="noConversion"/>
  </si>
  <si>
    <r>
      <rPr>
        <sz val="7"/>
        <color rgb="FFFF0000"/>
        <rFont val="微軟正黑體"/>
        <family val="2"/>
        <charset val="136"/>
      </rPr>
      <t xml:space="preserve">非基因豆干片 </t>
    </r>
    <r>
      <rPr>
        <sz val="7"/>
        <color rgb="FF0000FF"/>
        <rFont val="微軟正黑體"/>
        <family val="2"/>
        <charset val="136"/>
      </rPr>
      <t>時蔬</t>
    </r>
    <phoneticPr fontId="2" type="noConversion"/>
  </si>
  <si>
    <t>布丁 紅豆 二砂</t>
    <phoneticPr fontId="2" type="noConversion"/>
  </si>
  <si>
    <t>雞柳條</t>
    <phoneticPr fontId="2" type="noConversion"/>
  </si>
  <si>
    <t>紅糟肉</t>
    <phoneticPr fontId="2" type="noConversion"/>
  </si>
  <si>
    <t>地瓜條</t>
    <phoneticPr fontId="2" type="noConversion"/>
  </si>
  <si>
    <t>打拋豬</t>
    <phoneticPr fontId="2" type="noConversion"/>
  </si>
  <si>
    <t>翡翠燒賣</t>
    <phoneticPr fontId="2" type="noConversion"/>
  </si>
  <si>
    <t>彩椒干片</t>
    <phoneticPr fontId="2" type="noConversion"/>
  </si>
  <si>
    <t>手工切肉</t>
    <phoneticPr fontId="2" type="noConversion"/>
  </si>
  <si>
    <t>燒賣</t>
    <phoneticPr fontId="2" type="noConversion"/>
  </si>
  <si>
    <t>香菇鮮筍</t>
    <phoneticPr fontId="2" type="noConversion"/>
  </si>
  <si>
    <t>一口腸</t>
    <phoneticPr fontId="2" type="noConversion"/>
  </si>
  <si>
    <t>煙燻雞肉捲</t>
    <phoneticPr fontId="2" type="noConversion"/>
  </si>
  <si>
    <t>水晶餃</t>
    <phoneticPr fontId="2" type="noConversion"/>
  </si>
  <si>
    <t>小熱狗</t>
    <phoneticPr fontId="2" type="noConversion"/>
  </si>
  <si>
    <t>雞肉捲</t>
    <phoneticPr fontId="2" type="noConversion"/>
  </si>
  <si>
    <t>一</t>
    <phoneticPr fontId="2" type="noConversion"/>
  </si>
  <si>
    <t>東坡肉</t>
    <phoneticPr fontId="2" type="noConversion"/>
  </si>
  <si>
    <t>雙色海結</t>
    <phoneticPr fontId="2" type="noConversion"/>
  </si>
  <si>
    <t>五彩豆包絲</t>
    <phoneticPr fontId="2" type="noConversion"/>
  </si>
  <si>
    <t>吉園圃</t>
    <phoneticPr fontId="2" type="noConversion"/>
  </si>
  <si>
    <t>海鮮排</t>
    <phoneticPr fontId="2" type="noConversion"/>
  </si>
  <si>
    <t>蒜香四季豆</t>
    <phoneticPr fontId="2" type="noConversion"/>
  </si>
  <si>
    <t>貴族濃湯</t>
    <phoneticPr fontId="2" type="noConversion"/>
  </si>
  <si>
    <t>肉丁 梅乾菜</t>
    <phoneticPr fontId="2" type="noConversion"/>
  </si>
  <si>
    <t>海帶結 百頁結 紅K</t>
    <phoneticPr fontId="2" type="noConversion"/>
  </si>
  <si>
    <r>
      <rPr>
        <sz val="7"/>
        <color rgb="FFFF0000"/>
        <rFont val="微軟正黑體"/>
        <family val="2"/>
        <charset val="136"/>
      </rPr>
      <t xml:space="preserve">非基因豆包絲 </t>
    </r>
    <r>
      <rPr>
        <sz val="7"/>
        <color rgb="FF0000FF"/>
        <rFont val="微軟正黑體"/>
        <family val="2"/>
        <charset val="136"/>
      </rPr>
      <t>芹菜 紅K</t>
    </r>
    <phoneticPr fontId="2" type="noConversion"/>
  </si>
  <si>
    <t>洋芋 玉米粒 蛋</t>
    <phoneticPr fontId="2" type="noConversion"/>
  </si>
  <si>
    <t>二</t>
    <phoneticPr fontId="2" type="noConversion"/>
  </si>
  <si>
    <t>香滷雞排</t>
    <phoneticPr fontId="2" type="noConversion"/>
  </si>
  <si>
    <t>洋芋肉末</t>
    <phoneticPr fontId="2" type="noConversion"/>
  </si>
  <si>
    <t>小瓜甜條</t>
    <phoneticPr fontId="2" type="noConversion"/>
  </si>
  <si>
    <t>滷貢丸</t>
    <phoneticPr fontId="2" type="noConversion"/>
  </si>
  <si>
    <t>蘿蔔糕</t>
    <phoneticPr fontId="2" type="noConversion"/>
  </si>
  <si>
    <t>沙茶魷魚羹湯</t>
    <phoneticPr fontId="2" type="noConversion"/>
  </si>
  <si>
    <t>雞排</t>
    <phoneticPr fontId="2" type="noConversion"/>
  </si>
  <si>
    <t>洋芋 絞肉</t>
    <phoneticPr fontId="2" type="noConversion"/>
  </si>
  <si>
    <t>甜不辣 小黃瓜</t>
    <phoneticPr fontId="2" type="noConversion"/>
  </si>
  <si>
    <t>魷魚羹 筍 紅K 沙茶醬</t>
    <phoneticPr fontId="2" type="noConversion"/>
  </si>
  <si>
    <t>蔥燒干片</t>
    <phoneticPr fontId="2" type="noConversion"/>
  </si>
  <si>
    <t>鍋貼</t>
    <phoneticPr fontId="2" type="noConversion"/>
  </si>
  <si>
    <t>蜜汁肉乾</t>
    <phoneticPr fontId="2" type="noConversion"/>
  </si>
  <si>
    <r>
      <rPr>
        <sz val="7"/>
        <color rgb="FFFF0000"/>
        <rFont val="微軟正黑體"/>
        <family val="2"/>
        <charset val="136"/>
      </rPr>
      <t>非基因豆干片</t>
    </r>
    <r>
      <rPr>
        <sz val="7"/>
        <color rgb="FF0000FF"/>
        <rFont val="微軟正黑體"/>
        <family val="2"/>
        <charset val="136"/>
      </rPr>
      <t xml:space="preserve"> 青蔥</t>
    </r>
    <phoneticPr fontId="2" type="noConversion"/>
  </si>
  <si>
    <t>BBQ雞翅</t>
    <phoneticPr fontId="2" type="noConversion"/>
  </si>
  <si>
    <t>雪菜干丁</t>
    <phoneticPr fontId="2" type="noConversion"/>
  </si>
  <si>
    <t>章魚燒</t>
    <phoneticPr fontId="2" type="noConversion"/>
  </si>
  <si>
    <t>白玉三鮮</t>
    <phoneticPr fontId="2" type="noConversion"/>
  </si>
  <si>
    <t>士林香腸</t>
    <phoneticPr fontId="2" type="noConversion"/>
  </si>
  <si>
    <t>快炒洋芋</t>
    <phoneticPr fontId="2" type="noConversion"/>
  </si>
  <si>
    <t>紅茶拿鐵</t>
    <phoneticPr fontId="2" type="noConversion"/>
  </si>
  <si>
    <t>白蘿蔔 紅K 木耳絲</t>
    <phoneticPr fontId="2" type="noConversion"/>
  </si>
  <si>
    <t>紅茶包 奶粉 二砂</t>
    <phoneticPr fontId="2" type="noConversion"/>
  </si>
  <si>
    <t>親職日補假</t>
    <phoneticPr fontId="2" type="noConversion"/>
  </si>
  <si>
    <t>親職日補假</t>
    <phoneticPr fontId="2" type="noConversion"/>
  </si>
  <si>
    <t>糙米飯</t>
    <phoneticPr fontId="2" type="noConversion"/>
  </si>
  <si>
    <t>香Q白飯</t>
    <phoneticPr fontId="2" type="noConversion"/>
  </si>
  <si>
    <t>揚州炒飯</t>
    <phoneticPr fontId="2" type="noConversion"/>
  </si>
  <si>
    <t>瓜仔雞丁</t>
    <phoneticPr fontId="2" type="noConversion"/>
  </si>
  <si>
    <t>雞丁 花瓜</t>
    <phoneticPr fontId="2" type="noConversion"/>
  </si>
  <si>
    <t>丁骨豬排</t>
    <phoneticPr fontId="2" type="noConversion"/>
  </si>
  <si>
    <t>排骨</t>
    <phoneticPr fontId="2" type="noConversion"/>
  </si>
  <si>
    <t>BBQ雞翅</t>
    <phoneticPr fontId="2" type="noConversion"/>
  </si>
  <si>
    <t>雞翅</t>
    <phoneticPr fontId="2" type="noConversion"/>
  </si>
  <si>
    <t>洋蔥霜降豬</t>
    <phoneticPr fontId="2" type="noConversion"/>
  </si>
  <si>
    <t>肉片 洋蔥</t>
    <phoneticPr fontId="2" type="noConversion"/>
  </si>
  <si>
    <t>炒</t>
    <phoneticPr fontId="2" type="noConversion"/>
  </si>
  <si>
    <t>滷</t>
    <phoneticPr fontId="2" type="noConversion"/>
  </si>
  <si>
    <t>燒</t>
    <phoneticPr fontId="2" type="noConversion"/>
  </si>
  <si>
    <t>煮</t>
    <phoneticPr fontId="2" type="noConversion"/>
  </si>
  <si>
    <t>魚香肉絲</t>
    <phoneticPr fontId="2" type="noConversion"/>
  </si>
  <si>
    <t>肉絲 筍 木耳絲</t>
    <phoneticPr fontId="2" type="noConversion"/>
  </si>
  <si>
    <t>泰式黑輪</t>
    <phoneticPr fontId="2" type="noConversion"/>
  </si>
  <si>
    <t>黑輪 酸甜醬</t>
    <phoneticPr fontId="2" type="noConversion"/>
  </si>
  <si>
    <t>香酥柳葉魚</t>
    <phoneticPr fontId="2" type="noConversion"/>
  </si>
  <si>
    <t>柳葉魚*1</t>
    <phoneticPr fontId="2" type="noConversion"/>
  </si>
  <si>
    <t>花生三丁</t>
    <phoneticPr fontId="2" type="noConversion"/>
  </si>
  <si>
    <t>三色丁 花生</t>
    <phoneticPr fontId="2" type="noConversion"/>
  </si>
  <si>
    <t>炸</t>
    <phoneticPr fontId="2" type="noConversion"/>
  </si>
  <si>
    <t>番茄豆腐</t>
    <phoneticPr fontId="2" type="noConversion"/>
  </si>
  <si>
    <t>非基因板豆腐 番茄</t>
    <phoneticPr fontId="2" type="noConversion"/>
  </si>
  <si>
    <t>紅燒麵輪</t>
    <phoneticPr fontId="2" type="noConversion"/>
  </si>
  <si>
    <t>海帶結 麵輪</t>
    <phoneticPr fontId="2" type="noConversion"/>
  </si>
  <si>
    <t>培根高麗菜</t>
    <phoneticPr fontId="2" type="noConversion"/>
  </si>
  <si>
    <t>高麗菜 培根</t>
    <phoneticPr fontId="2" type="noConversion"/>
  </si>
  <si>
    <t>金茸三絲</t>
    <phoneticPr fontId="2" type="noConversion"/>
  </si>
  <si>
    <t>金針菇 白蘿蔔 紅K</t>
    <phoneticPr fontId="2" type="noConversion"/>
  </si>
  <si>
    <t>炒</t>
    <phoneticPr fontId="2" type="noConversion"/>
  </si>
  <si>
    <t>玉米蘿蔔湯</t>
    <phoneticPr fontId="2" type="noConversion"/>
  </si>
  <si>
    <t>白蘿蔔 玉米</t>
    <phoneticPr fontId="2" type="noConversion"/>
  </si>
  <si>
    <t>紫菜湯</t>
    <phoneticPr fontId="2" type="noConversion"/>
  </si>
  <si>
    <t>紫菜 青蔥</t>
    <phoneticPr fontId="2" type="noConversion"/>
  </si>
  <si>
    <t>金針肉絲湯</t>
    <phoneticPr fontId="2" type="noConversion"/>
  </si>
  <si>
    <t>金針 肉絲 粉絲</t>
    <phoneticPr fontId="2" type="noConversion"/>
  </si>
  <si>
    <t>冬瓜魚丸湯</t>
    <phoneticPr fontId="2" type="noConversion"/>
  </si>
  <si>
    <t>冬瓜 魚丸</t>
    <phoneticPr fontId="2" type="noConversion"/>
  </si>
  <si>
    <t>蠔油雞排</t>
    <phoneticPr fontId="2" type="noConversion"/>
  </si>
  <si>
    <t>雞排</t>
    <phoneticPr fontId="2" type="noConversion"/>
  </si>
  <si>
    <t>滷</t>
    <phoneticPr fontId="2" type="noConversion"/>
  </si>
  <si>
    <t>水晶餃</t>
    <phoneticPr fontId="2" type="noConversion"/>
  </si>
  <si>
    <t>滷蛋</t>
    <phoneticPr fontId="2" type="noConversion"/>
  </si>
  <si>
    <t>小熱狗</t>
    <phoneticPr fontId="2" type="noConversion"/>
  </si>
  <si>
    <t>快炒洋芋</t>
    <phoneticPr fontId="2" type="noConversion"/>
  </si>
  <si>
    <t>雪菜干丁</t>
    <phoneticPr fontId="2" type="noConversion"/>
  </si>
  <si>
    <t>木須扁蒲</t>
    <phoneticPr fontId="2" type="noConversion"/>
  </si>
  <si>
    <t>蘋果派</t>
    <phoneticPr fontId="2" type="noConversion"/>
  </si>
  <si>
    <t>雞柳條</t>
    <phoneticPr fontId="2" type="noConversion"/>
  </si>
  <si>
    <r>
      <t>蛋</t>
    </r>
    <r>
      <rPr>
        <sz val="7"/>
        <color rgb="FFFF0000"/>
        <rFont val="微軟正黑體"/>
        <family val="2"/>
        <charset val="136"/>
      </rPr>
      <t xml:space="preserve"> 非基因豆腐</t>
    </r>
    <r>
      <rPr>
        <sz val="7"/>
        <color rgb="FF0000FF"/>
        <rFont val="微軟正黑體"/>
        <family val="2"/>
        <charset val="136"/>
      </rPr>
      <t xml:space="preserve"> 番茄</t>
    </r>
    <phoneticPr fontId="2" type="noConversion"/>
  </si>
  <si>
    <t>東安國中 4月份便當菜單</t>
    <phoneticPr fontId="2" type="noConversion"/>
  </si>
  <si>
    <r>
      <t>蛋</t>
    </r>
    <r>
      <rPr>
        <sz val="7"/>
        <color rgb="FFFF0000"/>
        <rFont val="微軟正黑體"/>
        <family val="2"/>
        <charset val="136"/>
      </rPr>
      <t xml:space="preserve"> 非基因豆腐</t>
    </r>
    <r>
      <rPr>
        <sz val="7"/>
        <color rgb="FF0000FF"/>
        <rFont val="微軟正黑體"/>
        <family val="2"/>
        <charset val="136"/>
      </rPr>
      <t xml:space="preserve"> 番茄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</si>
</sst>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0.0_ "/>
  </numFmts>
  <fonts count="38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"/>
      <color theme="1"/>
      <name val="微軟正黑體"/>
      <family val="2"/>
      <charset val="136"/>
    </font>
    <font>
      <sz val="7"/>
      <color rgb="FF0000FF"/>
      <name val="微軟正黑體"/>
      <family val="2"/>
      <charset val="136"/>
    </font>
    <font>
      <b/>
      <i/>
      <sz val="16"/>
      <color rgb="FF0000FF"/>
      <name val="微軟正黑體"/>
      <family val="2"/>
      <charset val="136"/>
    </font>
    <font>
      <sz val="7"/>
      <color rgb="FFFF0000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6"/>
      <color theme="1"/>
      <name val="華康POP1體W5"/>
      <family val="5"/>
      <charset val="136"/>
    </font>
    <font>
      <b/>
      <i/>
      <sz val="16"/>
      <color rgb="FF0000FF"/>
      <name val="華康POP1體W5"/>
      <family val="5"/>
      <charset val="136"/>
    </font>
    <font>
      <b/>
      <sz val="38"/>
      <color theme="1"/>
      <name val="華康POP1體W5"/>
      <family val="5"/>
      <charset val="136"/>
    </font>
    <font>
      <b/>
      <sz val="36"/>
      <color theme="1"/>
      <name val="華康POP1體W5"/>
      <family val="5"/>
      <charset val="136"/>
    </font>
    <font>
      <b/>
      <sz val="13"/>
      <color theme="1"/>
      <name val="微軟正黑體"/>
      <family val="2"/>
      <charset val="136"/>
    </font>
    <font>
      <sz val="13"/>
      <color theme="1"/>
      <name val="微軟正黑體"/>
      <family val="2"/>
      <charset val="136"/>
    </font>
    <font>
      <sz val="13"/>
      <color rgb="FF0000FF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4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45706"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19" fillId="20" borderId="44" applyNumberFormat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15" fillId="21" borderId="4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4" fillId="0" borderId="4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6" fillId="10" borderId="44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7" fillId="20" borderId="50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8" fillId="26" borderId="5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244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176" fontId="3" fillId="0" borderId="0" xfId="0" applyNumberFormat="1" applyFont="1" applyAlignment="1">
      <alignment vertical="center" shrinkToFit="1"/>
    </xf>
    <xf numFmtId="176" fontId="3" fillId="0" borderId="1" xfId="0" applyNumberFormat="1" applyFont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7" fillId="0" borderId="20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8" fillId="2" borderId="14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7" fillId="2" borderId="19" xfId="0" applyFont="1" applyFill="1" applyBorder="1" applyAlignment="1">
      <alignment horizontal="center" vertical="center" shrinkToFit="1"/>
    </xf>
    <xf numFmtId="0" fontId="7" fillId="2" borderId="8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shrinkToFit="1"/>
    </xf>
    <xf numFmtId="0" fontId="7" fillId="0" borderId="24" xfId="0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7" fillId="3" borderId="26" xfId="0" applyFont="1" applyFill="1" applyBorder="1" applyAlignment="1">
      <alignment horizontal="center" vertical="center" shrinkToFit="1"/>
    </xf>
    <xf numFmtId="0" fontId="7" fillId="3" borderId="25" xfId="0" applyFont="1" applyFill="1" applyBorder="1" applyAlignment="1">
      <alignment horizontal="center" vertical="center" shrinkToFit="1"/>
    </xf>
    <xf numFmtId="0" fontId="7" fillId="3" borderId="24" xfId="0" applyFont="1" applyFill="1" applyBorder="1" applyAlignment="1">
      <alignment horizontal="center" vertical="center" shrinkToFit="1"/>
    </xf>
    <xf numFmtId="0" fontId="7" fillId="3" borderId="9" xfId="0" applyFont="1" applyFill="1" applyBorder="1" applyAlignment="1">
      <alignment horizontal="center" vertical="center" shrinkToFit="1"/>
    </xf>
    <xf numFmtId="0" fontId="7" fillId="3" borderId="0" xfId="0" applyFont="1" applyFill="1" applyBorder="1" applyAlignment="1">
      <alignment horizontal="center" vertical="center" shrinkToFit="1"/>
    </xf>
    <xf numFmtId="0" fontId="7" fillId="3" borderId="8" xfId="0" applyFont="1" applyFill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7" fillId="2" borderId="18" xfId="0" applyFont="1" applyFill="1" applyBorder="1" applyAlignment="1">
      <alignment horizontal="center" vertical="center" shrinkToFit="1"/>
    </xf>
    <xf numFmtId="0" fontId="7" fillId="0" borderId="40" xfId="0" applyFont="1" applyBorder="1" applyAlignment="1">
      <alignment horizontal="center" vertical="center" shrinkToFit="1"/>
    </xf>
    <xf numFmtId="0" fontId="7" fillId="0" borderId="39" xfId="0" applyFont="1" applyBorder="1" applyAlignment="1">
      <alignment horizontal="center" vertical="center" shrinkToFit="1"/>
    </xf>
    <xf numFmtId="0" fontId="7" fillId="0" borderId="38" xfId="0" applyFont="1" applyFill="1" applyBorder="1" applyAlignment="1">
      <alignment horizontal="center" vertical="center" shrinkToFit="1"/>
    </xf>
    <xf numFmtId="0" fontId="7" fillId="3" borderId="40" xfId="0" applyFont="1" applyFill="1" applyBorder="1" applyAlignment="1">
      <alignment horizontal="center" vertical="center" shrinkToFit="1"/>
    </xf>
    <xf numFmtId="0" fontId="7" fillId="3" borderId="39" xfId="0" applyFont="1" applyFill="1" applyBorder="1" applyAlignment="1">
      <alignment horizontal="center" vertical="center" shrinkToFit="1"/>
    </xf>
    <xf numFmtId="0" fontId="7" fillId="3" borderId="38" xfId="0" applyFont="1" applyFill="1" applyBorder="1" applyAlignment="1">
      <alignment horizontal="center" vertical="center" shrinkToFit="1"/>
    </xf>
    <xf numFmtId="0" fontId="3" fillId="3" borderId="25" xfId="0" applyFont="1" applyFill="1" applyBorder="1" applyAlignment="1">
      <alignment horizontal="center" vertical="center" shrinkToFit="1"/>
    </xf>
    <xf numFmtId="0" fontId="9" fillId="2" borderId="19" xfId="0" applyFont="1" applyFill="1" applyBorder="1" applyAlignment="1">
      <alignment horizontal="center" vertical="center" shrinkToFit="1"/>
    </xf>
    <xf numFmtId="0" fontId="3" fillId="3" borderId="22" xfId="0" applyFont="1" applyFill="1" applyBorder="1" applyAlignment="1">
      <alignment horizontal="center" vertical="center" shrinkToFit="1"/>
    </xf>
    <xf numFmtId="0" fontId="3" fillId="3" borderId="52" xfId="0" applyFont="1" applyFill="1" applyBorder="1" applyAlignment="1">
      <alignment horizontal="center" vertical="center" shrinkToFit="1"/>
    </xf>
    <xf numFmtId="0" fontId="3" fillId="3" borderId="39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3" fillId="0" borderId="14" xfId="0" applyFont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 shrinkToFit="1"/>
    </xf>
    <xf numFmtId="0" fontId="32" fillId="2" borderId="14" xfId="0" applyFont="1" applyFill="1" applyBorder="1" applyAlignment="1">
      <alignment horizontal="center" vertical="center" shrinkToFit="1"/>
    </xf>
    <xf numFmtId="0" fontId="31" fillId="2" borderId="8" xfId="0" applyFont="1" applyFill="1" applyBorder="1" applyAlignment="1">
      <alignment horizontal="center" vertical="center" shrinkToFit="1"/>
    </xf>
    <xf numFmtId="0" fontId="31" fillId="0" borderId="13" xfId="0" applyFont="1" applyBorder="1" applyAlignment="1">
      <alignment horizontal="center" vertical="center" shrinkToFit="1"/>
    </xf>
    <xf numFmtId="0" fontId="31" fillId="0" borderId="9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1" fillId="0" borderId="8" xfId="0" applyFont="1" applyBorder="1" applyAlignment="1">
      <alignment horizontal="center" vertical="center" shrinkToFit="1"/>
    </xf>
    <xf numFmtId="0" fontId="36" fillId="3" borderId="9" xfId="0" applyFont="1" applyFill="1" applyBorder="1" applyAlignment="1">
      <alignment horizontal="center" vertical="center" shrinkToFit="1"/>
    </xf>
    <xf numFmtId="0" fontId="36" fillId="3" borderId="0" xfId="0" applyFont="1" applyFill="1" applyBorder="1" applyAlignment="1">
      <alignment horizontal="center" vertical="center" shrinkToFit="1"/>
    </xf>
    <xf numFmtId="0" fontId="36" fillId="3" borderId="8" xfId="0" applyFont="1" applyFill="1" applyBorder="1" applyAlignment="1">
      <alignment horizontal="center" vertical="center" shrinkToFit="1"/>
    </xf>
    <xf numFmtId="0" fontId="37" fillId="3" borderId="26" xfId="0" applyFont="1" applyFill="1" applyBorder="1" applyAlignment="1">
      <alignment horizontal="center" vertical="center" shrinkToFit="1"/>
    </xf>
    <xf numFmtId="0" fontId="37" fillId="3" borderId="25" xfId="0" applyFont="1" applyFill="1" applyBorder="1" applyAlignment="1">
      <alignment horizontal="center" vertical="center" shrinkToFit="1"/>
    </xf>
    <xf numFmtId="0" fontId="37" fillId="3" borderId="24" xfId="0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center" vertical="center" shrinkToFit="1"/>
    </xf>
    <xf numFmtId="0" fontId="11" fillId="0" borderId="13" xfId="0" applyFont="1" applyBorder="1" applyAlignment="1">
      <alignment horizontal="center" vertical="center" shrinkToFit="1"/>
    </xf>
    <xf numFmtId="0" fontId="36" fillId="3" borderId="25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176" fontId="3" fillId="0" borderId="7" xfId="0" applyNumberFormat="1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3" fillId="0" borderId="0" xfId="0" applyFont="1" applyAlignment="1">
      <alignment horizontal="center" vertical="center" shrinkToFit="1"/>
    </xf>
    <xf numFmtId="178" fontId="3" fillId="0" borderId="13" xfId="0" applyNumberFormat="1" applyFont="1" applyBorder="1" applyAlignment="1">
      <alignment horizontal="center" vertical="center" shrinkToFit="1"/>
    </xf>
    <xf numFmtId="178" fontId="3" fillId="0" borderId="18" xfId="0" applyNumberFormat="1" applyFont="1" applyBorder="1" applyAlignment="1">
      <alignment horizontal="center" vertical="center" shrinkToFit="1"/>
    </xf>
    <xf numFmtId="178" fontId="3" fillId="0" borderId="14" xfId="0" applyNumberFormat="1" applyFont="1" applyBorder="1" applyAlignment="1">
      <alignment horizontal="center" vertical="center" shrinkToFit="1"/>
    </xf>
    <xf numFmtId="178" fontId="3" fillId="0" borderId="19" xfId="0" applyNumberFormat="1" applyFont="1" applyBorder="1" applyAlignment="1">
      <alignment horizontal="center" vertical="center" shrinkToFit="1"/>
    </xf>
    <xf numFmtId="178" fontId="3" fillId="0" borderId="16" xfId="0" applyNumberFormat="1" applyFont="1" applyBorder="1" applyAlignment="1">
      <alignment horizontal="center" vertical="center" shrinkToFit="1"/>
    </xf>
    <xf numFmtId="178" fontId="3" fillId="0" borderId="21" xfId="0" applyNumberFormat="1" applyFont="1" applyBorder="1" applyAlignment="1">
      <alignment horizontal="center" vertical="center" shrinkToFit="1"/>
    </xf>
    <xf numFmtId="178" fontId="3" fillId="0" borderId="8" xfId="0" applyNumberFormat="1" applyFont="1" applyBorder="1" applyAlignment="1">
      <alignment horizontal="center" vertical="center" shrinkToFit="1"/>
    </xf>
    <xf numFmtId="178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17" xfId="0" applyNumberFormat="1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 shrinkToFit="1"/>
    </xf>
    <xf numFmtId="0" fontId="31" fillId="0" borderId="19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178" fontId="3" fillId="0" borderId="0" xfId="0" applyNumberFormat="1" applyFont="1" applyBorder="1" applyAlignment="1">
      <alignment horizontal="center" vertical="center" shrinkToFit="1"/>
    </xf>
    <xf numFmtId="178" fontId="3" fillId="2" borderId="8" xfId="0" applyNumberFormat="1" applyFont="1" applyFill="1" applyBorder="1" applyAlignment="1">
      <alignment horizontal="center" vertical="center" shrinkToFit="1"/>
    </xf>
    <xf numFmtId="178" fontId="3" fillId="2" borderId="11" xfId="0" applyNumberFormat="1" applyFont="1" applyFill="1" applyBorder="1" applyAlignment="1">
      <alignment horizontal="center" vertical="center" shrinkToFit="1"/>
    </xf>
    <xf numFmtId="177" fontId="3" fillId="0" borderId="13" xfId="0" applyNumberFormat="1" applyFont="1" applyBorder="1" applyAlignment="1">
      <alignment horizontal="center" vertical="center" shrinkToFit="1"/>
    </xf>
    <xf numFmtId="177" fontId="3" fillId="0" borderId="18" xfId="0" applyNumberFormat="1" applyFont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178" fontId="3" fillId="2" borderId="0" xfId="0" applyNumberFormat="1" applyFont="1" applyFill="1" applyBorder="1" applyAlignment="1">
      <alignment horizontal="center" vertical="center" shrinkToFit="1"/>
    </xf>
    <xf numFmtId="176" fontId="3" fillId="2" borderId="12" xfId="0" applyNumberFormat="1" applyFont="1" applyFill="1" applyBorder="1" applyAlignment="1">
      <alignment horizontal="center" vertical="center" shrinkToFit="1"/>
    </xf>
    <xf numFmtId="176" fontId="3" fillId="2" borderId="17" xfId="0" applyNumberFormat="1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2" fillId="2" borderId="15" xfId="0" applyFont="1" applyFill="1" applyBorder="1" applyAlignment="1">
      <alignment horizontal="center" vertical="center" shrinkToFit="1"/>
    </xf>
    <xf numFmtId="0" fontId="32" fillId="2" borderId="20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3" fillId="2" borderId="22" xfId="0" applyFont="1" applyFill="1" applyBorder="1" applyAlignment="1">
      <alignment horizontal="center" vertical="center" shrinkToFit="1"/>
    </xf>
    <xf numFmtId="0" fontId="35" fillId="4" borderId="15" xfId="0" applyFont="1" applyFill="1" applyBorder="1" applyAlignment="1">
      <alignment horizontal="center" vertical="center" shrinkToFit="1"/>
    </xf>
    <xf numFmtId="0" fontId="35" fillId="4" borderId="14" xfId="0" applyFont="1" applyFill="1" applyBorder="1" applyAlignment="1">
      <alignment horizontal="center" vertical="center" shrinkToFit="1"/>
    </xf>
    <xf numFmtId="0" fontId="35" fillId="4" borderId="34" xfId="0" applyFont="1" applyFill="1" applyBorder="1" applyAlignment="1">
      <alignment horizontal="center" vertical="center" shrinkToFit="1"/>
    </xf>
    <xf numFmtId="0" fontId="35" fillId="4" borderId="26" xfId="0" applyFont="1" applyFill="1" applyBorder="1" applyAlignment="1">
      <alignment horizontal="center" vertical="center" shrinkToFit="1"/>
    </xf>
    <xf numFmtId="0" fontId="35" fillId="4" borderId="25" xfId="0" applyFont="1" applyFill="1" applyBorder="1" applyAlignment="1">
      <alignment horizontal="center" vertical="center" shrinkToFit="1"/>
    </xf>
    <xf numFmtId="0" fontId="35" fillId="4" borderId="52" xfId="0" applyFont="1" applyFill="1" applyBorder="1" applyAlignment="1">
      <alignment horizontal="center" vertical="center" shrinkToFit="1"/>
    </xf>
    <xf numFmtId="178" fontId="3" fillId="3" borderId="8" xfId="0" applyNumberFormat="1" applyFont="1" applyFill="1" applyBorder="1" applyAlignment="1">
      <alignment horizontal="center" vertical="center" shrinkToFit="1"/>
    </xf>
    <xf numFmtId="178" fontId="3" fillId="3" borderId="24" xfId="0" applyNumberFormat="1" applyFont="1" applyFill="1" applyBorder="1" applyAlignment="1">
      <alignment horizontal="center" vertical="center" shrinkToFit="1"/>
    </xf>
    <xf numFmtId="178" fontId="3" fillId="3" borderId="0" xfId="0" applyNumberFormat="1" applyFont="1" applyFill="1" applyBorder="1" applyAlignment="1">
      <alignment horizontal="center" vertical="center" shrinkToFit="1"/>
    </xf>
    <xf numFmtId="178" fontId="3" fillId="3" borderId="25" xfId="0" applyNumberFormat="1" applyFont="1" applyFill="1" applyBorder="1" applyAlignment="1">
      <alignment horizontal="center" vertical="center" shrinkToFit="1"/>
    </xf>
    <xf numFmtId="178" fontId="3" fillId="3" borderId="11" xfId="0" applyNumberFormat="1" applyFont="1" applyFill="1" applyBorder="1" applyAlignment="1">
      <alignment horizontal="center" vertical="center" shrinkToFit="1"/>
    </xf>
    <xf numFmtId="178" fontId="3" fillId="3" borderId="27" xfId="0" applyNumberFormat="1" applyFont="1" applyFill="1" applyBorder="1" applyAlignment="1">
      <alignment horizontal="center" vertical="center" shrinkToFit="1"/>
    </xf>
    <xf numFmtId="178" fontId="3" fillId="0" borderId="13" xfId="0" applyNumberFormat="1" applyFont="1" applyFill="1" applyBorder="1" applyAlignment="1">
      <alignment horizontal="center" vertical="center" shrinkToFit="1"/>
    </xf>
    <xf numFmtId="178" fontId="3" fillId="0" borderId="24" xfId="0" applyNumberFormat="1" applyFont="1" applyFill="1" applyBorder="1" applyAlignment="1">
      <alignment horizontal="center" vertical="center" shrinkToFit="1"/>
    </xf>
    <xf numFmtId="178" fontId="3" fillId="0" borderId="16" xfId="0" applyNumberFormat="1" applyFont="1" applyFill="1" applyBorder="1" applyAlignment="1">
      <alignment horizontal="center" vertical="center" shrinkToFit="1"/>
    </xf>
    <xf numFmtId="178" fontId="3" fillId="0" borderId="27" xfId="0" applyNumberFormat="1" applyFont="1" applyFill="1" applyBorder="1" applyAlignment="1">
      <alignment horizontal="center" vertical="center" shrinkToFit="1"/>
    </xf>
    <xf numFmtId="176" fontId="3" fillId="3" borderId="28" xfId="0" applyNumberFormat="1" applyFont="1" applyFill="1" applyBorder="1" applyAlignment="1">
      <alignment horizontal="center" vertical="center" shrinkToFit="1"/>
    </xf>
    <xf numFmtId="176" fontId="3" fillId="3" borderId="29" xfId="0" applyNumberFormat="1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3" fillId="3" borderId="24" xfId="0" applyFont="1" applyFill="1" applyBorder="1" applyAlignment="1">
      <alignment horizontal="center" vertical="center" shrinkToFit="1"/>
    </xf>
    <xf numFmtId="0" fontId="36" fillId="3" borderId="0" xfId="0" applyFont="1" applyFill="1" applyBorder="1" applyAlignment="1">
      <alignment horizontal="center" vertical="center" shrinkToFit="1"/>
    </xf>
    <xf numFmtId="0" fontId="36" fillId="3" borderId="25" xfId="0" applyFont="1" applyFill="1" applyBorder="1" applyAlignment="1">
      <alignment horizontal="center" vertical="center" shrinkToFit="1"/>
    </xf>
    <xf numFmtId="0" fontId="36" fillId="3" borderId="8" xfId="0" applyFont="1" applyFill="1" applyBorder="1" applyAlignment="1">
      <alignment horizontal="center" vertical="center" shrinkToFit="1"/>
    </xf>
    <xf numFmtId="0" fontId="36" fillId="3" borderId="24" xfId="0" applyFont="1" applyFill="1" applyBorder="1" applyAlignment="1">
      <alignment horizontal="center" vertical="center" shrinkToFit="1"/>
    </xf>
    <xf numFmtId="177" fontId="3" fillId="3" borderId="8" xfId="0" applyNumberFormat="1" applyFont="1" applyFill="1" applyBorder="1" applyAlignment="1">
      <alignment horizontal="center" vertical="center" shrinkToFit="1"/>
    </xf>
    <xf numFmtId="177" fontId="3" fillId="3" borderId="24" xfId="0" applyNumberFormat="1" applyFont="1" applyFill="1" applyBorder="1" applyAlignment="1">
      <alignment horizontal="center" vertical="center" shrinkToFit="1"/>
    </xf>
    <xf numFmtId="177" fontId="3" fillId="0" borderId="13" xfId="0" applyNumberFormat="1" applyFont="1" applyFill="1" applyBorder="1" applyAlignment="1">
      <alignment horizontal="center" vertical="center" shrinkToFit="1"/>
    </xf>
    <xf numFmtId="177" fontId="3" fillId="0" borderId="24" xfId="0" applyNumberFormat="1" applyFont="1" applyFill="1" applyBorder="1" applyAlignment="1">
      <alignment horizontal="center" vertical="center" shrinkToFit="1"/>
    </xf>
    <xf numFmtId="178" fontId="3" fillId="0" borderId="14" xfId="0" applyNumberFormat="1" applyFont="1" applyFill="1" applyBorder="1" applyAlignment="1">
      <alignment horizontal="center" vertical="center" shrinkToFit="1"/>
    </xf>
    <xf numFmtId="178" fontId="3" fillId="0" borderId="25" xfId="0" applyNumberFormat="1" applyFont="1" applyFill="1" applyBorder="1" applyAlignment="1">
      <alignment horizontal="center" vertical="center" shrinkToFit="1"/>
    </xf>
    <xf numFmtId="176" fontId="3" fillId="0" borderId="12" xfId="0" applyNumberFormat="1" applyFont="1" applyFill="1" applyBorder="1" applyAlignment="1">
      <alignment horizontal="center" vertical="center" shrinkToFit="1"/>
    </xf>
    <xf numFmtId="176" fontId="3" fillId="0" borderId="23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3" fillId="0" borderId="24" xfId="0" applyFont="1" applyFill="1" applyBorder="1" applyAlignment="1">
      <alignment horizontal="center" vertical="center" shrinkToFit="1"/>
    </xf>
    <xf numFmtId="0" fontId="35" fillId="4" borderId="20" xfId="0" applyFont="1" applyFill="1" applyBorder="1" applyAlignment="1">
      <alignment horizontal="center" vertical="center" shrinkToFit="1"/>
    </xf>
    <xf numFmtId="0" fontId="35" fillId="4" borderId="19" xfId="0" applyFont="1" applyFill="1" applyBorder="1" applyAlignment="1">
      <alignment horizontal="center" vertical="center" shrinkToFit="1"/>
    </xf>
    <xf numFmtId="0" fontId="35" fillId="4" borderId="33" xfId="0" applyFont="1" applyFill="1" applyBorder="1" applyAlignment="1">
      <alignment horizontal="center" vertical="center" shrinkToFit="1"/>
    </xf>
    <xf numFmtId="0" fontId="35" fillId="4" borderId="30" xfId="0" applyFont="1" applyFill="1" applyBorder="1" applyAlignment="1">
      <alignment horizontal="center" vertical="center" shrinkToFit="1"/>
    </xf>
    <xf numFmtId="0" fontId="35" fillId="4" borderId="31" xfId="0" applyFont="1" applyFill="1" applyBorder="1" applyAlignment="1">
      <alignment horizontal="center" vertical="center" shrinkToFit="1"/>
    </xf>
    <xf numFmtId="0" fontId="35" fillId="4" borderId="32" xfId="0" applyFont="1" applyFill="1" applyBorder="1" applyAlignment="1">
      <alignment horizontal="center" vertical="center" shrinkToFit="1"/>
    </xf>
    <xf numFmtId="177" fontId="3" fillId="0" borderId="0" xfId="0" applyNumberFormat="1" applyFont="1" applyBorder="1" applyAlignment="1">
      <alignment horizontal="center" vertical="center" shrinkToFit="1"/>
    </xf>
    <xf numFmtId="0" fontId="8" fillId="2" borderId="15" xfId="0" applyFont="1" applyFill="1" applyBorder="1" applyAlignment="1">
      <alignment horizontal="center" vertical="center" shrinkToFit="1"/>
    </xf>
    <xf numFmtId="0" fontId="8" fillId="2" borderId="20" xfId="0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 shrinkToFit="1"/>
    </xf>
    <xf numFmtId="0" fontId="10" fillId="2" borderId="19" xfId="0" applyFont="1" applyFill="1" applyBorder="1" applyAlignment="1">
      <alignment horizontal="center" vertical="center" shrinkToFit="1"/>
    </xf>
    <xf numFmtId="177" fontId="3" fillId="2" borderId="13" xfId="0" applyNumberFormat="1" applyFont="1" applyFill="1" applyBorder="1" applyAlignment="1">
      <alignment horizontal="center" vertical="center" shrinkToFit="1"/>
    </xf>
    <xf numFmtId="177" fontId="3" fillId="2" borderId="18" xfId="0" applyNumberFormat="1" applyFont="1" applyFill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178" fontId="3" fillId="0" borderId="24" xfId="0" applyNumberFormat="1" applyFont="1" applyBorder="1" applyAlignment="1">
      <alignment horizontal="center" vertical="center" shrinkToFit="1"/>
    </xf>
    <xf numFmtId="178" fontId="3" fillId="0" borderId="27" xfId="0" applyNumberFormat="1" applyFont="1" applyBorder="1" applyAlignment="1">
      <alignment horizontal="center" vertical="center" shrinkToFit="1"/>
    </xf>
    <xf numFmtId="176" fontId="3" fillId="3" borderId="7" xfId="0" applyNumberFormat="1" applyFont="1" applyFill="1" applyBorder="1" applyAlignment="1">
      <alignment horizontal="center" vertical="center" shrinkToFit="1"/>
    </xf>
    <xf numFmtId="176" fontId="3" fillId="3" borderId="23" xfId="0" applyNumberFormat="1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shrinkToFit="1"/>
    </xf>
    <xf numFmtId="0" fontId="3" fillId="3" borderId="25" xfId="0" applyFont="1" applyFill="1" applyBorder="1" applyAlignment="1">
      <alignment horizontal="center" vertical="center" shrinkToFit="1"/>
    </xf>
    <xf numFmtId="0" fontId="3" fillId="0" borderId="15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8" fontId="3" fillId="0" borderId="25" xfId="0" applyNumberFormat="1" applyFont="1" applyBorder="1" applyAlignment="1">
      <alignment horizontal="center" vertical="center" shrinkToFit="1"/>
    </xf>
    <xf numFmtId="176" fontId="3" fillId="0" borderId="23" xfId="0" applyNumberFormat="1" applyFont="1" applyBorder="1" applyAlignment="1">
      <alignment horizontal="center" vertical="center" shrinkToFit="1"/>
    </xf>
    <xf numFmtId="177" fontId="3" fillId="3" borderId="0" xfId="0" applyNumberFormat="1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0" fontId="3" fillId="0" borderId="25" xfId="0" applyFont="1" applyFill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horizontal="center" vertical="center" shrinkToFit="1"/>
    </xf>
    <xf numFmtId="177" fontId="3" fillId="0" borderId="8" xfId="0" applyNumberFormat="1" applyFont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33" xfId="0" applyFont="1" applyFill="1" applyBorder="1" applyAlignment="1">
      <alignment horizontal="center" vertical="center" shrinkToFit="1"/>
    </xf>
    <xf numFmtId="178" fontId="3" fillId="2" borderId="13" xfId="0" applyNumberFormat="1" applyFont="1" applyFill="1" applyBorder="1" applyAlignment="1">
      <alignment horizontal="center" vertical="center" shrinkToFit="1"/>
    </xf>
    <xf numFmtId="178" fontId="3" fillId="2" borderId="18" xfId="0" applyNumberFormat="1" applyFont="1" applyFill="1" applyBorder="1" applyAlignment="1">
      <alignment horizontal="center" vertical="center" shrinkToFit="1"/>
    </xf>
    <xf numFmtId="178" fontId="3" fillId="2" borderId="16" xfId="0" applyNumberFormat="1" applyFont="1" applyFill="1" applyBorder="1" applyAlignment="1">
      <alignment horizontal="center" vertical="center" shrinkToFit="1"/>
    </xf>
    <xf numFmtId="178" fontId="3" fillId="2" borderId="21" xfId="0" applyNumberFormat="1" applyFont="1" applyFill="1" applyBorder="1" applyAlignment="1">
      <alignment horizontal="center" vertical="center" shrinkToFit="1"/>
    </xf>
    <xf numFmtId="176" fontId="3" fillId="0" borderId="35" xfId="0" applyNumberFormat="1" applyFont="1" applyBorder="1" applyAlignment="1">
      <alignment horizontal="center" vertical="center" shrinkToFit="1"/>
    </xf>
    <xf numFmtId="176" fontId="3" fillId="0" borderId="36" xfId="0" applyNumberFormat="1" applyFont="1" applyBorder="1" applyAlignment="1">
      <alignment horizontal="center" vertical="center" shrinkToFit="1"/>
    </xf>
    <xf numFmtId="178" fontId="3" fillId="2" borderId="14" xfId="0" applyNumberFormat="1" applyFont="1" applyFill="1" applyBorder="1" applyAlignment="1">
      <alignment horizontal="center" vertical="center" shrinkToFit="1"/>
    </xf>
    <xf numFmtId="178" fontId="3" fillId="2" borderId="19" xfId="0" applyNumberFormat="1" applyFont="1" applyFill="1" applyBorder="1" applyAlignment="1">
      <alignment horizontal="center" vertical="center" shrinkToFit="1"/>
    </xf>
    <xf numFmtId="178" fontId="3" fillId="3" borderId="38" xfId="0" applyNumberFormat="1" applyFont="1" applyFill="1" applyBorder="1" applyAlignment="1">
      <alignment horizontal="center" vertical="center" shrinkToFit="1"/>
    </xf>
    <xf numFmtId="178" fontId="3" fillId="3" borderId="41" xfId="0" applyNumberFormat="1" applyFont="1" applyFill="1" applyBorder="1" applyAlignment="1">
      <alignment horizontal="center" vertical="center" shrinkToFit="1"/>
    </xf>
    <xf numFmtId="178" fontId="3" fillId="0" borderId="38" xfId="0" applyNumberFormat="1" applyFont="1" applyBorder="1" applyAlignment="1">
      <alignment horizontal="center" vertical="center" shrinkToFit="1"/>
    </xf>
    <xf numFmtId="178" fontId="3" fillId="0" borderId="41" xfId="0" applyNumberFormat="1" applyFont="1" applyBorder="1" applyAlignment="1">
      <alignment horizontal="center" vertical="center" shrinkToFit="1"/>
    </xf>
    <xf numFmtId="176" fontId="3" fillId="3" borderId="42" xfId="0" applyNumberFormat="1" applyFont="1" applyFill="1" applyBorder="1" applyAlignment="1">
      <alignment horizontal="center" vertical="center" shrinkToFit="1"/>
    </xf>
    <xf numFmtId="0" fontId="3" fillId="3" borderId="38" xfId="0" applyFont="1" applyFill="1" applyBorder="1" applyAlignment="1">
      <alignment horizontal="center" vertical="center" shrinkToFit="1"/>
    </xf>
    <xf numFmtId="0" fontId="3" fillId="3" borderId="39" xfId="0" applyFont="1" applyFill="1" applyBorder="1" applyAlignment="1">
      <alignment horizontal="center" vertical="center" shrinkToFit="1"/>
    </xf>
    <xf numFmtId="177" fontId="3" fillId="3" borderId="38" xfId="0" applyNumberFormat="1" applyFont="1" applyFill="1" applyBorder="1" applyAlignment="1">
      <alignment horizontal="center" vertical="center" shrinkToFit="1"/>
    </xf>
    <xf numFmtId="0" fontId="3" fillId="0" borderId="39" xfId="0" applyFont="1" applyFill="1" applyBorder="1" applyAlignment="1">
      <alignment horizontal="center" vertical="center" shrinkToFit="1"/>
    </xf>
    <xf numFmtId="177" fontId="3" fillId="0" borderId="38" xfId="0" applyNumberFormat="1" applyFont="1" applyBorder="1" applyAlignment="1">
      <alignment horizontal="center" vertical="center" shrinkToFit="1"/>
    </xf>
    <xf numFmtId="178" fontId="3" fillId="0" borderId="39" xfId="0" applyNumberFormat="1" applyFont="1" applyBorder="1" applyAlignment="1">
      <alignment horizontal="center" vertical="center" shrinkToFit="1"/>
    </xf>
    <xf numFmtId="176" fontId="3" fillId="0" borderId="37" xfId="0" applyNumberFormat="1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 shrinkToFit="1"/>
    </xf>
    <xf numFmtId="0" fontId="3" fillId="0" borderId="39" xfId="0" applyFont="1" applyBorder="1" applyAlignment="1">
      <alignment horizontal="center" vertical="center" shrinkToFit="1"/>
    </xf>
    <xf numFmtId="178" fontId="3" fillId="3" borderId="39" xfId="0" applyNumberFormat="1" applyFont="1" applyFill="1" applyBorder="1" applyAlignment="1">
      <alignment horizontal="center" vertical="center" shrinkToFit="1"/>
    </xf>
    <xf numFmtId="177" fontId="3" fillId="0" borderId="24" xfId="0" applyNumberFormat="1" applyFont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4" fillId="2" borderId="18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24" xfId="0" applyFont="1" applyFill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2" borderId="34" xfId="0" applyFont="1" applyFill="1" applyBorder="1" applyAlignment="1">
      <alignment horizontal="center" vertical="center" shrinkToFit="1"/>
    </xf>
    <xf numFmtId="0" fontId="4" fillId="2" borderId="33" xfId="0" applyFont="1" applyFill="1" applyBorder="1" applyAlignment="1">
      <alignment horizontal="center" vertical="center" shrinkToFit="1"/>
    </xf>
    <xf numFmtId="0" fontId="3" fillId="3" borderId="32" xfId="0" applyFont="1" applyFill="1" applyBorder="1" applyAlignment="1">
      <alignment horizontal="center" vertical="center" shrinkToFit="1"/>
    </xf>
    <xf numFmtId="0" fontId="3" fillId="3" borderId="33" xfId="0" applyFont="1" applyFill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3" fillId="0" borderId="34" xfId="0" applyFont="1" applyFill="1" applyBorder="1" applyAlignment="1">
      <alignment horizontal="center" vertical="center" shrinkToFit="1"/>
    </xf>
    <xf numFmtId="0" fontId="3" fillId="0" borderId="52" xfId="0" applyFont="1" applyFill="1" applyBorder="1" applyAlignment="1">
      <alignment horizontal="center" vertical="center" shrinkToFit="1"/>
    </xf>
    <xf numFmtId="0" fontId="3" fillId="0" borderId="32" xfId="0" applyFont="1" applyBorder="1" applyAlignment="1">
      <alignment horizontal="center" vertical="center" shrinkToFit="1"/>
    </xf>
    <xf numFmtId="0" fontId="3" fillId="0" borderId="38" xfId="0" applyFont="1" applyFill="1" applyBorder="1" applyAlignment="1">
      <alignment horizontal="center" vertical="center" shrinkToFit="1"/>
    </xf>
    <xf numFmtId="0" fontId="3" fillId="0" borderId="53" xfId="0" applyFont="1" applyFill="1" applyBorder="1" applyAlignment="1">
      <alignment horizontal="center" vertical="center" shrinkToFit="1"/>
    </xf>
    <xf numFmtId="0" fontId="31" fillId="0" borderId="13" xfId="0" applyFont="1" applyBorder="1" applyAlignment="1">
      <alignment horizontal="center" vertical="center" shrinkToFit="1"/>
    </xf>
    <xf numFmtId="0" fontId="31" fillId="0" borderId="18" xfId="0" applyFont="1" applyBorder="1" applyAlignment="1">
      <alignment horizontal="center" vertical="center" shrinkToFit="1"/>
    </xf>
    <xf numFmtId="0" fontId="31" fillId="2" borderId="34" xfId="0" applyFont="1" applyFill="1" applyBorder="1" applyAlignment="1">
      <alignment horizontal="center" vertical="center" shrinkToFit="1"/>
    </xf>
    <xf numFmtId="0" fontId="31" fillId="2" borderId="33" xfId="0" applyFont="1" applyFill="1" applyBorder="1" applyAlignment="1">
      <alignment horizontal="center" vertical="center" shrinkToFit="1"/>
    </xf>
    <xf numFmtId="0" fontId="31" fillId="2" borderId="13" xfId="0" applyFont="1" applyFill="1" applyBorder="1" applyAlignment="1">
      <alignment horizontal="center" vertical="center" shrinkToFit="1"/>
    </xf>
    <xf numFmtId="0" fontId="31" fillId="2" borderId="18" xfId="0" applyFont="1" applyFill="1" applyBorder="1" applyAlignment="1">
      <alignment horizontal="center" vertical="center" shrinkToFit="1"/>
    </xf>
    <xf numFmtId="0" fontId="31" fillId="0" borderId="32" xfId="0" applyFont="1" applyBorder="1" applyAlignment="1">
      <alignment horizontal="center" vertical="center" shrinkToFit="1"/>
    </xf>
    <xf numFmtId="0" fontId="31" fillId="0" borderId="33" xfId="0" applyFont="1" applyBorder="1" applyAlignment="1">
      <alignment horizontal="center" vertical="center" shrinkToFit="1"/>
    </xf>
    <xf numFmtId="0" fontId="31" fillId="0" borderId="34" xfId="0" applyFont="1" applyBorder="1" applyAlignment="1">
      <alignment horizontal="center" vertical="center" shrinkToFit="1"/>
    </xf>
    <xf numFmtId="0" fontId="31" fillId="0" borderId="10" xfId="0" applyFont="1" applyBorder="1" applyAlignment="1">
      <alignment horizontal="center" vertical="center" shrinkToFit="1"/>
    </xf>
    <xf numFmtId="0" fontId="34" fillId="0" borderId="0" xfId="0" applyFont="1" applyAlignment="1">
      <alignment horizont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6"/>
  <sheetViews>
    <sheetView tabSelected="1" zoomScale="90" zoomScaleNormal="90" workbookViewId="0">
      <selection activeCell="F21" sqref="F21"/>
    </sheetView>
  </sheetViews>
  <sheetFormatPr defaultRowHeight="16.2"/>
  <cols>
    <col min="1" max="1" width="4.109375" style="2" customWidth="1"/>
    <col min="2" max="2" width="3" style="1" customWidth="1"/>
    <col min="3" max="3" width="14.109375" style="1" customWidth="1"/>
    <col min="4" max="4" width="14.88671875" style="1" customWidth="1"/>
    <col min="5" max="5" width="2.21875" style="1" customWidth="1"/>
    <col min="6" max="6" width="14.109375" style="1" customWidth="1"/>
    <col min="7" max="7" width="2.21875" style="1" customWidth="1"/>
    <col min="8" max="8" width="14.109375" style="1" customWidth="1"/>
    <col min="9" max="9" width="2.21875" style="1" customWidth="1"/>
    <col min="10" max="10" width="5.6640625" style="1" customWidth="1"/>
    <col min="11" max="11" width="14.109375" style="1" customWidth="1"/>
    <col min="12" max="18" width="3.109375" style="1" customWidth="1"/>
    <col min="19" max="57" width="9" style="1"/>
  </cols>
  <sheetData>
    <row r="1" spans="1:57" ht="45" customHeight="1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57" ht="3.75" customHeight="1" thickBot="1"/>
    <row r="3" spans="1:57" ht="47.1" customHeight="1" thickTop="1" thickBot="1">
      <c r="A3" s="3" t="s">
        <v>1</v>
      </c>
      <c r="B3" s="4" t="s">
        <v>2</v>
      </c>
      <c r="C3" s="5" t="s">
        <v>3</v>
      </c>
      <c r="D3" s="78" t="s">
        <v>4</v>
      </c>
      <c r="E3" s="79"/>
      <c r="F3" s="80" t="s">
        <v>5</v>
      </c>
      <c r="G3" s="80"/>
      <c r="H3" s="80"/>
      <c r="I3" s="80"/>
      <c r="J3" s="80"/>
      <c r="K3" s="6" t="s">
        <v>6</v>
      </c>
      <c r="L3" s="7" t="s">
        <v>7</v>
      </c>
      <c r="M3" s="8" t="s">
        <v>8</v>
      </c>
      <c r="N3" s="9" t="s">
        <v>9</v>
      </c>
      <c r="O3" s="10" t="s">
        <v>10</v>
      </c>
      <c r="P3" s="9" t="s">
        <v>11</v>
      </c>
      <c r="Q3" s="10" t="s">
        <v>12</v>
      </c>
      <c r="R3" s="11" t="s">
        <v>13</v>
      </c>
    </row>
    <row r="4" spans="1:57" ht="21" hidden="1" customHeight="1">
      <c r="A4" s="81">
        <v>42457</v>
      </c>
      <c r="B4" s="82" t="s">
        <v>14</v>
      </c>
      <c r="C4" s="83" t="s">
        <v>288</v>
      </c>
      <c r="D4" s="65" t="s">
        <v>291</v>
      </c>
      <c r="E4" s="84" t="s">
        <v>299</v>
      </c>
      <c r="F4" s="66" t="s">
        <v>303</v>
      </c>
      <c r="G4" s="82" t="s">
        <v>299</v>
      </c>
      <c r="H4" s="66" t="s">
        <v>312</v>
      </c>
      <c r="I4" s="82" t="s">
        <v>302</v>
      </c>
      <c r="J4" s="102" t="s">
        <v>15</v>
      </c>
      <c r="K4" s="67" t="s">
        <v>321</v>
      </c>
      <c r="L4" s="102">
        <f>M4*70+N4*75+O4*25+P4*45+Q4*60+R4*120</f>
        <v>835</v>
      </c>
      <c r="M4" s="92">
        <v>6.5</v>
      </c>
      <c r="N4" s="103">
        <v>2.6</v>
      </c>
      <c r="O4" s="92">
        <v>2</v>
      </c>
      <c r="P4" s="103">
        <v>3</v>
      </c>
      <c r="Q4" s="92">
        <v>0</v>
      </c>
      <c r="R4" s="93">
        <v>0</v>
      </c>
    </row>
    <row r="5" spans="1:57" ht="11.1" hidden="1" customHeight="1">
      <c r="A5" s="81"/>
      <c r="B5" s="82"/>
      <c r="C5" s="83"/>
      <c r="D5" s="15" t="s">
        <v>292</v>
      </c>
      <c r="E5" s="82"/>
      <c r="F5" s="16" t="s">
        <v>304</v>
      </c>
      <c r="G5" s="82"/>
      <c r="H5" s="16" t="s">
        <v>313</v>
      </c>
      <c r="I5" s="82"/>
      <c r="J5" s="102"/>
      <c r="K5" s="17" t="s">
        <v>322</v>
      </c>
      <c r="L5" s="102"/>
      <c r="M5" s="92"/>
      <c r="N5" s="103"/>
      <c r="O5" s="92"/>
      <c r="P5" s="103"/>
      <c r="Q5" s="92"/>
      <c r="R5" s="93"/>
    </row>
    <row r="6" spans="1:57" ht="21" hidden="1" customHeight="1">
      <c r="A6" s="94">
        <f>A4+1</f>
        <v>42458</v>
      </c>
      <c r="B6" s="96" t="s">
        <v>16</v>
      </c>
      <c r="C6" s="98" t="s">
        <v>289</v>
      </c>
      <c r="D6" s="60" t="s">
        <v>293</v>
      </c>
      <c r="E6" s="96" t="s">
        <v>300</v>
      </c>
      <c r="F6" s="61" t="s">
        <v>305</v>
      </c>
      <c r="G6" s="96" t="s">
        <v>299</v>
      </c>
      <c r="H6" s="61" t="s">
        <v>314</v>
      </c>
      <c r="I6" s="96" t="s">
        <v>301</v>
      </c>
      <c r="J6" s="100" t="s">
        <v>17</v>
      </c>
      <c r="K6" s="64" t="s">
        <v>323</v>
      </c>
      <c r="L6" s="96">
        <f>M6*70+N6*75+O6*25+P6*45+Q6*60+R6*120</f>
        <v>825</v>
      </c>
      <c r="M6" s="86">
        <v>6.4</v>
      </c>
      <c r="N6" s="88">
        <v>2.6</v>
      </c>
      <c r="O6" s="86">
        <v>1.7</v>
      </c>
      <c r="P6" s="88">
        <v>3.1</v>
      </c>
      <c r="Q6" s="86">
        <v>0</v>
      </c>
      <c r="R6" s="90">
        <v>0</v>
      </c>
    </row>
    <row r="7" spans="1:57" ht="11.1" hidden="1" customHeight="1">
      <c r="A7" s="95"/>
      <c r="B7" s="97"/>
      <c r="C7" s="99"/>
      <c r="D7" s="21" t="s">
        <v>294</v>
      </c>
      <c r="E7" s="97"/>
      <c r="F7" s="22" t="s">
        <v>306</v>
      </c>
      <c r="G7" s="97"/>
      <c r="H7" s="22" t="s">
        <v>315</v>
      </c>
      <c r="I7" s="97"/>
      <c r="J7" s="101"/>
      <c r="K7" s="23" t="s">
        <v>324</v>
      </c>
      <c r="L7" s="97"/>
      <c r="M7" s="87"/>
      <c r="N7" s="89"/>
      <c r="O7" s="87"/>
      <c r="P7" s="89"/>
      <c r="Q7" s="87"/>
      <c r="R7" s="91"/>
    </row>
    <row r="8" spans="1:57" ht="21" hidden="1" customHeight="1">
      <c r="A8" s="112">
        <f>A6+1</f>
        <v>42459</v>
      </c>
      <c r="B8" s="114" t="s">
        <v>18</v>
      </c>
      <c r="C8" s="115" t="s">
        <v>290</v>
      </c>
      <c r="D8" s="62" t="s">
        <v>295</v>
      </c>
      <c r="E8" s="117" t="s">
        <v>301</v>
      </c>
      <c r="F8" s="62" t="s">
        <v>307</v>
      </c>
      <c r="G8" s="117" t="s">
        <v>311</v>
      </c>
      <c r="H8" s="62" t="s">
        <v>316</v>
      </c>
      <c r="I8" s="119" t="s">
        <v>320</v>
      </c>
      <c r="J8" s="108" t="s">
        <v>19</v>
      </c>
      <c r="K8" s="63" t="s">
        <v>325</v>
      </c>
      <c r="L8" s="109">
        <f>M8*70+N8*55+O8*25+P8*45+Q8*60+R8*120</f>
        <v>846</v>
      </c>
      <c r="M8" s="104">
        <v>6.5</v>
      </c>
      <c r="N8" s="111">
        <v>2.5</v>
      </c>
      <c r="O8" s="104">
        <v>1.8</v>
      </c>
      <c r="P8" s="111">
        <v>3.3</v>
      </c>
      <c r="Q8" s="104">
        <v>1</v>
      </c>
      <c r="R8" s="105">
        <v>0</v>
      </c>
    </row>
    <row r="9" spans="1:57" ht="11.1" hidden="1" customHeight="1">
      <c r="A9" s="113"/>
      <c r="B9" s="114"/>
      <c r="C9" s="116"/>
      <c r="D9" s="26" t="s">
        <v>296</v>
      </c>
      <c r="E9" s="118"/>
      <c r="F9" s="26" t="s">
        <v>308</v>
      </c>
      <c r="G9" s="118"/>
      <c r="H9" s="26" t="s">
        <v>317</v>
      </c>
      <c r="I9" s="119"/>
      <c r="J9" s="108"/>
      <c r="K9" s="27" t="s">
        <v>326</v>
      </c>
      <c r="L9" s="110"/>
      <c r="M9" s="104"/>
      <c r="N9" s="111"/>
      <c r="O9" s="104"/>
      <c r="P9" s="111"/>
      <c r="Q9" s="104"/>
      <c r="R9" s="105"/>
    </row>
    <row r="10" spans="1:57" ht="21" hidden="1" customHeight="1">
      <c r="A10" s="94">
        <f>A8+1</f>
        <v>42460</v>
      </c>
      <c r="B10" s="96" t="s">
        <v>20</v>
      </c>
      <c r="C10" s="98" t="s">
        <v>289</v>
      </c>
      <c r="D10" s="60" t="s">
        <v>297</v>
      </c>
      <c r="E10" s="96" t="s">
        <v>302</v>
      </c>
      <c r="F10" s="61" t="s">
        <v>309</v>
      </c>
      <c r="G10" s="96" t="s">
        <v>299</v>
      </c>
      <c r="H10" s="61" t="s">
        <v>318</v>
      </c>
      <c r="I10" s="96" t="s">
        <v>320</v>
      </c>
      <c r="J10" s="100" t="s">
        <v>17</v>
      </c>
      <c r="K10" s="64" t="s">
        <v>327</v>
      </c>
      <c r="L10" s="106">
        <f>M10*70+N10*75+O10*25+P10*45+Q10*60+R10*120</f>
        <v>815.5</v>
      </c>
      <c r="M10" s="86">
        <v>6.4</v>
      </c>
      <c r="N10" s="88">
        <v>2.4</v>
      </c>
      <c r="O10" s="86">
        <v>2.1</v>
      </c>
      <c r="P10" s="88">
        <v>3</v>
      </c>
      <c r="Q10" s="86">
        <v>0</v>
      </c>
      <c r="R10" s="90">
        <v>0</v>
      </c>
    </row>
    <row r="11" spans="1:57" ht="10.5" hidden="1" customHeight="1">
      <c r="A11" s="95"/>
      <c r="B11" s="97"/>
      <c r="C11" s="99"/>
      <c r="D11" s="21" t="s">
        <v>298</v>
      </c>
      <c r="E11" s="97"/>
      <c r="F11" s="22" t="s">
        <v>310</v>
      </c>
      <c r="G11" s="97"/>
      <c r="H11" s="22" t="s">
        <v>319</v>
      </c>
      <c r="I11" s="97"/>
      <c r="J11" s="101"/>
      <c r="K11" s="23" t="s">
        <v>328</v>
      </c>
      <c r="L11" s="107"/>
      <c r="M11" s="87"/>
      <c r="N11" s="89"/>
      <c r="O11" s="87"/>
      <c r="P11" s="89"/>
      <c r="Q11" s="87"/>
      <c r="R11" s="91"/>
    </row>
    <row r="12" spans="1:57" s="56" customFormat="1" ht="9.9" customHeight="1">
      <c r="A12" s="150">
        <f>A10+1</f>
        <v>42461</v>
      </c>
      <c r="B12" s="152" t="s">
        <v>21</v>
      </c>
      <c r="C12" s="120" t="s">
        <v>286</v>
      </c>
      <c r="D12" s="121"/>
      <c r="E12" s="121"/>
      <c r="F12" s="121"/>
      <c r="G12" s="121"/>
      <c r="H12" s="121"/>
      <c r="I12" s="121"/>
      <c r="J12" s="121"/>
      <c r="K12" s="122"/>
      <c r="L12" s="146"/>
      <c r="M12" s="132"/>
      <c r="N12" s="148"/>
      <c r="O12" s="132"/>
      <c r="P12" s="148"/>
      <c r="Q12" s="132"/>
      <c r="R12" s="134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</row>
    <row r="13" spans="1:57" s="56" customFormat="1" ht="9.9" customHeight="1" thickBot="1">
      <c r="A13" s="151"/>
      <c r="B13" s="153"/>
      <c r="C13" s="123"/>
      <c r="D13" s="124"/>
      <c r="E13" s="124"/>
      <c r="F13" s="124"/>
      <c r="G13" s="124"/>
      <c r="H13" s="124"/>
      <c r="I13" s="124"/>
      <c r="J13" s="124"/>
      <c r="K13" s="125"/>
      <c r="L13" s="147"/>
      <c r="M13" s="133"/>
      <c r="N13" s="149"/>
      <c r="O13" s="133"/>
      <c r="P13" s="149"/>
      <c r="Q13" s="133"/>
      <c r="R13" s="13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</row>
    <row r="14" spans="1:57" ht="11.1" hidden="1" customHeight="1">
      <c r="A14" s="136">
        <f>A12</f>
        <v>42461</v>
      </c>
      <c r="B14" s="138" t="s">
        <v>21</v>
      </c>
      <c r="C14" s="140"/>
      <c r="D14" s="68"/>
      <c r="E14" s="142"/>
      <c r="F14" s="69"/>
      <c r="G14" s="142"/>
      <c r="H14" s="69"/>
      <c r="I14" s="142"/>
      <c r="J14" s="140"/>
      <c r="K14" s="70"/>
      <c r="L14" s="144"/>
      <c r="M14" s="126"/>
      <c r="N14" s="128"/>
      <c r="O14" s="126"/>
      <c r="P14" s="128"/>
      <c r="Q14" s="126"/>
      <c r="R14" s="130"/>
    </row>
    <row r="15" spans="1:57" ht="11.1" hidden="1" customHeight="1" thickBot="1">
      <c r="A15" s="137"/>
      <c r="B15" s="139"/>
      <c r="C15" s="141"/>
      <c r="D15" s="71"/>
      <c r="E15" s="143"/>
      <c r="F15" s="72"/>
      <c r="G15" s="143"/>
      <c r="H15" s="72"/>
      <c r="I15" s="143"/>
      <c r="J15" s="141"/>
      <c r="K15" s="73"/>
      <c r="L15" s="145"/>
      <c r="M15" s="127"/>
      <c r="N15" s="129"/>
      <c r="O15" s="127"/>
      <c r="P15" s="129"/>
      <c r="Q15" s="127"/>
      <c r="R15" s="131"/>
    </row>
    <row r="16" spans="1:57" ht="9.9" customHeight="1">
      <c r="A16" s="81">
        <f>A14+3</f>
        <v>42464</v>
      </c>
      <c r="B16" s="82" t="s">
        <v>14</v>
      </c>
      <c r="C16" s="157" t="s">
        <v>24</v>
      </c>
      <c r="D16" s="158"/>
      <c r="E16" s="158"/>
      <c r="F16" s="158"/>
      <c r="G16" s="158"/>
      <c r="H16" s="158"/>
      <c r="I16" s="158"/>
      <c r="J16" s="158"/>
      <c r="K16" s="159"/>
      <c r="L16" s="160"/>
      <c r="M16" s="92"/>
      <c r="N16" s="103"/>
      <c r="O16" s="92"/>
      <c r="P16" s="103"/>
      <c r="Q16" s="92"/>
      <c r="R16" s="93"/>
    </row>
    <row r="17" spans="1:18" ht="9.9" customHeight="1">
      <c r="A17" s="95"/>
      <c r="B17" s="82"/>
      <c r="C17" s="154"/>
      <c r="D17" s="155"/>
      <c r="E17" s="155"/>
      <c r="F17" s="155"/>
      <c r="G17" s="155"/>
      <c r="H17" s="155"/>
      <c r="I17" s="155"/>
      <c r="J17" s="155"/>
      <c r="K17" s="156"/>
      <c r="L17" s="160"/>
      <c r="M17" s="92"/>
      <c r="N17" s="103"/>
      <c r="O17" s="92"/>
      <c r="P17" s="103"/>
      <c r="Q17" s="92"/>
      <c r="R17" s="93"/>
    </row>
    <row r="18" spans="1:18" ht="9.9" customHeight="1">
      <c r="A18" s="94">
        <f>A16+1</f>
        <v>42465</v>
      </c>
      <c r="B18" s="96" t="s">
        <v>16</v>
      </c>
      <c r="C18" s="120" t="s">
        <v>25</v>
      </c>
      <c r="D18" s="121"/>
      <c r="E18" s="121"/>
      <c r="F18" s="121"/>
      <c r="G18" s="121"/>
      <c r="H18" s="121"/>
      <c r="I18" s="121"/>
      <c r="J18" s="121"/>
      <c r="K18" s="122"/>
      <c r="L18" s="106"/>
      <c r="M18" s="86"/>
      <c r="N18" s="88"/>
      <c r="O18" s="86"/>
      <c r="P18" s="88"/>
      <c r="Q18" s="86"/>
      <c r="R18" s="90"/>
    </row>
    <row r="19" spans="1:18" ht="9.9" customHeight="1">
      <c r="A19" s="95"/>
      <c r="B19" s="97"/>
      <c r="C19" s="154"/>
      <c r="D19" s="155"/>
      <c r="E19" s="155"/>
      <c r="F19" s="155"/>
      <c r="G19" s="155"/>
      <c r="H19" s="155"/>
      <c r="I19" s="155"/>
      <c r="J19" s="155"/>
      <c r="K19" s="156"/>
      <c r="L19" s="107"/>
      <c r="M19" s="87"/>
      <c r="N19" s="89"/>
      <c r="O19" s="87"/>
      <c r="P19" s="89"/>
      <c r="Q19" s="87"/>
      <c r="R19" s="91"/>
    </row>
    <row r="20" spans="1:18" ht="21" customHeight="1">
      <c r="A20" s="112">
        <f>A18+1</f>
        <v>42466</v>
      </c>
      <c r="B20" s="114" t="s">
        <v>18</v>
      </c>
      <c r="C20" s="161" t="s">
        <v>26</v>
      </c>
      <c r="D20" s="24" t="s">
        <v>27</v>
      </c>
      <c r="E20" s="163" t="s">
        <v>28</v>
      </c>
      <c r="F20" s="24" t="s">
        <v>29</v>
      </c>
      <c r="G20" s="117" t="s">
        <v>23</v>
      </c>
      <c r="H20" s="24" t="s">
        <v>30</v>
      </c>
      <c r="I20" s="119" t="s">
        <v>31</v>
      </c>
      <c r="J20" s="108" t="s">
        <v>19</v>
      </c>
      <c r="K20" s="58" t="s">
        <v>32</v>
      </c>
      <c r="L20" s="165">
        <f>M20*70+N20*55+O20*25+P20*45+Q20*60+R20*120</f>
        <v>849.5</v>
      </c>
      <c r="M20" s="104">
        <v>6.6</v>
      </c>
      <c r="N20" s="111">
        <v>2.4</v>
      </c>
      <c r="O20" s="104">
        <v>1.7</v>
      </c>
      <c r="P20" s="111">
        <v>3.4</v>
      </c>
      <c r="Q20" s="104">
        <v>1</v>
      </c>
      <c r="R20" s="105">
        <v>0</v>
      </c>
    </row>
    <row r="21" spans="1:18" ht="11.1" customHeight="1">
      <c r="A21" s="113"/>
      <c r="B21" s="114"/>
      <c r="C21" s="162"/>
      <c r="D21" s="26" t="s">
        <v>33</v>
      </c>
      <c r="E21" s="164"/>
      <c r="F21" s="26" t="s">
        <v>34</v>
      </c>
      <c r="G21" s="118"/>
      <c r="H21" s="26" t="s">
        <v>30</v>
      </c>
      <c r="I21" s="119"/>
      <c r="J21" s="108"/>
      <c r="K21" s="27" t="s">
        <v>35</v>
      </c>
      <c r="L21" s="166"/>
      <c r="M21" s="104"/>
      <c r="N21" s="111"/>
      <c r="O21" s="104"/>
      <c r="P21" s="111"/>
      <c r="Q21" s="104"/>
      <c r="R21" s="105"/>
    </row>
    <row r="22" spans="1:18" ht="15.9" customHeight="1">
      <c r="A22" s="94">
        <f>A20+1</f>
        <v>42467</v>
      </c>
      <c r="B22" s="96" t="s">
        <v>20</v>
      </c>
      <c r="C22" s="100" t="s">
        <v>36</v>
      </c>
      <c r="D22" s="18" t="s">
        <v>37</v>
      </c>
      <c r="E22" s="96" t="s">
        <v>23</v>
      </c>
      <c r="F22" s="57" t="s">
        <v>38</v>
      </c>
      <c r="G22" s="96" t="s">
        <v>39</v>
      </c>
      <c r="H22" s="57" t="s">
        <v>40</v>
      </c>
      <c r="I22" s="96" t="s">
        <v>39</v>
      </c>
      <c r="J22" s="100" t="s">
        <v>17</v>
      </c>
      <c r="K22" s="75" t="s">
        <v>41</v>
      </c>
      <c r="L22" s="106">
        <f>M22*70+N22*75+O22*25+P22*45+Q22*60+R22*120</f>
        <v>836</v>
      </c>
      <c r="M22" s="86">
        <v>6.6</v>
      </c>
      <c r="N22" s="88">
        <v>2.4</v>
      </c>
      <c r="O22" s="86">
        <v>2</v>
      </c>
      <c r="P22" s="88">
        <v>3.2</v>
      </c>
      <c r="Q22" s="86">
        <v>0</v>
      </c>
      <c r="R22" s="90">
        <v>0</v>
      </c>
    </row>
    <row r="23" spans="1:18" ht="11.1" customHeight="1">
      <c r="A23" s="95"/>
      <c r="B23" s="97"/>
      <c r="C23" s="101"/>
      <c r="D23" s="21" t="s">
        <v>42</v>
      </c>
      <c r="E23" s="97"/>
      <c r="F23" s="22" t="s">
        <v>43</v>
      </c>
      <c r="G23" s="97"/>
      <c r="H23" s="22" t="s">
        <v>44</v>
      </c>
      <c r="I23" s="97"/>
      <c r="J23" s="101"/>
      <c r="K23" s="23" t="s">
        <v>45</v>
      </c>
      <c r="L23" s="107"/>
      <c r="M23" s="87"/>
      <c r="N23" s="89"/>
      <c r="O23" s="87"/>
      <c r="P23" s="89"/>
      <c r="Q23" s="87"/>
      <c r="R23" s="91"/>
    </row>
    <row r="24" spans="1:18" ht="15.9" customHeight="1">
      <c r="A24" s="94">
        <f>A22+1</f>
        <v>42468</v>
      </c>
      <c r="B24" s="96" t="s">
        <v>21</v>
      </c>
      <c r="C24" s="100" t="s">
        <v>46</v>
      </c>
      <c r="D24" s="18" t="s">
        <v>47</v>
      </c>
      <c r="E24" s="96" t="s">
        <v>48</v>
      </c>
      <c r="F24" s="57" t="s">
        <v>49</v>
      </c>
      <c r="G24" s="96" t="s">
        <v>23</v>
      </c>
      <c r="H24" s="57" t="s">
        <v>50</v>
      </c>
      <c r="I24" s="96" t="s">
        <v>23</v>
      </c>
      <c r="J24" s="175" t="s">
        <v>17</v>
      </c>
      <c r="K24" s="59" t="s">
        <v>51</v>
      </c>
      <c r="L24" s="146">
        <f>M24*70+N24*75+O24*25+P24*45+Q24*60+R24*120</f>
        <v>836.5</v>
      </c>
      <c r="M24" s="86">
        <v>6.5</v>
      </c>
      <c r="N24" s="88">
        <v>2.5</v>
      </c>
      <c r="O24" s="86">
        <v>2</v>
      </c>
      <c r="P24" s="88">
        <v>3.2</v>
      </c>
      <c r="Q24" s="86">
        <v>0</v>
      </c>
      <c r="R24" s="90">
        <v>0</v>
      </c>
    </row>
    <row r="25" spans="1:18" ht="11.1" customHeight="1" thickBot="1">
      <c r="A25" s="178"/>
      <c r="B25" s="168"/>
      <c r="C25" s="167"/>
      <c r="D25" s="29" t="s">
        <v>52</v>
      </c>
      <c r="E25" s="168"/>
      <c r="F25" s="30" t="s">
        <v>340</v>
      </c>
      <c r="G25" s="168"/>
      <c r="H25" s="30" t="s">
        <v>53</v>
      </c>
      <c r="I25" s="168"/>
      <c r="J25" s="176"/>
      <c r="K25" s="31" t="s">
        <v>54</v>
      </c>
      <c r="L25" s="147"/>
      <c r="M25" s="169"/>
      <c r="N25" s="177"/>
      <c r="O25" s="169"/>
      <c r="P25" s="177"/>
      <c r="Q25" s="169"/>
      <c r="R25" s="170"/>
    </row>
    <row r="26" spans="1:18" ht="15.9" hidden="1" customHeight="1" thickTop="1">
      <c r="A26" s="171">
        <f>A24</f>
        <v>42468</v>
      </c>
      <c r="B26" s="138" t="s">
        <v>21</v>
      </c>
      <c r="C26" s="173"/>
      <c r="D26" s="32"/>
      <c r="E26" s="138"/>
      <c r="F26" s="33"/>
      <c r="G26" s="138"/>
      <c r="H26" s="33"/>
      <c r="I26" s="138"/>
      <c r="J26" s="173"/>
      <c r="K26" s="34"/>
      <c r="L26" s="144"/>
      <c r="M26" s="126"/>
      <c r="N26" s="128"/>
      <c r="O26" s="126"/>
      <c r="P26" s="128"/>
      <c r="Q26" s="126"/>
      <c r="R26" s="130"/>
    </row>
    <row r="27" spans="1:18" ht="11.1" hidden="1" customHeight="1" thickBot="1">
      <c r="A27" s="172"/>
      <c r="B27" s="139"/>
      <c r="C27" s="174"/>
      <c r="D27" s="35"/>
      <c r="E27" s="139"/>
      <c r="F27" s="36"/>
      <c r="G27" s="139"/>
      <c r="H27" s="36"/>
      <c r="I27" s="139"/>
      <c r="J27" s="174"/>
      <c r="K27" s="37"/>
      <c r="L27" s="145"/>
      <c r="M27" s="127"/>
      <c r="N27" s="129"/>
      <c r="O27" s="127"/>
      <c r="P27" s="129"/>
      <c r="Q27" s="127"/>
      <c r="R27" s="131"/>
    </row>
    <row r="28" spans="1:18" ht="15.9" customHeight="1">
      <c r="A28" s="171">
        <f>A24+3</f>
        <v>42471</v>
      </c>
      <c r="B28" s="138" t="s">
        <v>14</v>
      </c>
      <c r="C28" s="173" t="s">
        <v>55</v>
      </c>
      <c r="D28" s="32" t="s">
        <v>56</v>
      </c>
      <c r="E28" s="180" t="s">
        <v>57</v>
      </c>
      <c r="F28" s="33" t="s">
        <v>58</v>
      </c>
      <c r="G28" s="138" t="s">
        <v>39</v>
      </c>
      <c r="H28" s="33" t="s">
        <v>59</v>
      </c>
      <c r="I28" s="138" t="s">
        <v>23</v>
      </c>
      <c r="J28" s="173" t="s">
        <v>15</v>
      </c>
      <c r="K28" s="34" t="s">
        <v>60</v>
      </c>
      <c r="L28" s="179">
        <f>M28*70+N28*75+O28*25+P28*45+Q28*60+R28*120</f>
        <v>819</v>
      </c>
      <c r="M28" s="126">
        <v>6.5</v>
      </c>
      <c r="N28" s="128">
        <v>2.4</v>
      </c>
      <c r="O28" s="126">
        <v>1.6</v>
      </c>
      <c r="P28" s="128">
        <v>3.2</v>
      </c>
      <c r="Q28" s="126">
        <v>0</v>
      </c>
      <c r="R28" s="130">
        <v>0</v>
      </c>
    </row>
    <row r="29" spans="1:18" ht="11.1" customHeight="1">
      <c r="A29" s="171"/>
      <c r="B29" s="138"/>
      <c r="C29" s="173"/>
      <c r="D29" s="38" t="s">
        <v>56</v>
      </c>
      <c r="E29" s="180"/>
      <c r="F29" s="39" t="s">
        <v>61</v>
      </c>
      <c r="G29" s="138"/>
      <c r="H29" s="39" t="s">
        <v>62</v>
      </c>
      <c r="I29" s="138"/>
      <c r="J29" s="173"/>
      <c r="K29" s="40" t="s">
        <v>63</v>
      </c>
      <c r="L29" s="179"/>
      <c r="M29" s="126"/>
      <c r="N29" s="128"/>
      <c r="O29" s="126"/>
      <c r="P29" s="128"/>
      <c r="Q29" s="126"/>
      <c r="R29" s="130"/>
    </row>
    <row r="30" spans="1:18" ht="15.9" customHeight="1">
      <c r="A30" s="94">
        <f>A28+1</f>
        <v>42472</v>
      </c>
      <c r="B30" s="96" t="s">
        <v>16</v>
      </c>
      <c r="C30" s="100" t="s">
        <v>36</v>
      </c>
      <c r="D30" s="18" t="s">
        <v>64</v>
      </c>
      <c r="E30" s="96" t="s">
        <v>23</v>
      </c>
      <c r="F30" s="19" t="s">
        <v>65</v>
      </c>
      <c r="G30" s="96" t="s">
        <v>23</v>
      </c>
      <c r="H30" s="19" t="s">
        <v>66</v>
      </c>
      <c r="I30" s="96" t="s">
        <v>67</v>
      </c>
      <c r="J30" s="100" t="s">
        <v>17</v>
      </c>
      <c r="K30" s="20" t="s">
        <v>68</v>
      </c>
      <c r="L30" s="106">
        <f>M30*70+N30*75+O30*25+P30*45+Q30*60+R30*120</f>
        <v>843.5</v>
      </c>
      <c r="M30" s="86">
        <v>6.6</v>
      </c>
      <c r="N30" s="88">
        <v>2.5</v>
      </c>
      <c r="O30" s="86">
        <v>2</v>
      </c>
      <c r="P30" s="88">
        <v>3.2</v>
      </c>
      <c r="Q30" s="86">
        <v>0</v>
      </c>
      <c r="R30" s="90">
        <v>0</v>
      </c>
    </row>
    <row r="31" spans="1:18" ht="11.1" customHeight="1">
      <c r="A31" s="95"/>
      <c r="B31" s="97"/>
      <c r="C31" s="101"/>
      <c r="D31" s="21" t="s">
        <v>69</v>
      </c>
      <c r="E31" s="97"/>
      <c r="F31" s="22" t="s">
        <v>70</v>
      </c>
      <c r="G31" s="97"/>
      <c r="H31" s="22" t="s">
        <v>71</v>
      </c>
      <c r="I31" s="97"/>
      <c r="J31" s="101"/>
      <c r="K31" s="23" t="s">
        <v>72</v>
      </c>
      <c r="L31" s="107"/>
      <c r="M31" s="87"/>
      <c r="N31" s="89"/>
      <c r="O31" s="87"/>
      <c r="P31" s="89"/>
      <c r="Q31" s="87"/>
      <c r="R31" s="91"/>
    </row>
    <row r="32" spans="1:18" ht="15.9" customHeight="1">
      <c r="A32" s="112">
        <f>A30+1</f>
        <v>42473</v>
      </c>
      <c r="B32" s="114" t="s">
        <v>18</v>
      </c>
      <c r="C32" s="161" t="s">
        <v>73</v>
      </c>
      <c r="D32" s="24" t="s">
        <v>74</v>
      </c>
      <c r="E32" s="117" t="s">
        <v>75</v>
      </c>
      <c r="F32" s="24" t="s">
        <v>76</v>
      </c>
      <c r="G32" s="117" t="s">
        <v>23</v>
      </c>
      <c r="H32" s="24" t="s">
        <v>77</v>
      </c>
      <c r="I32" s="119" t="s">
        <v>31</v>
      </c>
      <c r="J32" s="108" t="s">
        <v>19</v>
      </c>
      <c r="K32" s="25" t="s">
        <v>78</v>
      </c>
      <c r="L32" s="165">
        <f>M32*70+N32*55+O32*25+P32*45+Q32*60+R32*120</f>
        <v>842.5</v>
      </c>
      <c r="M32" s="104">
        <v>6.6</v>
      </c>
      <c r="N32" s="111">
        <v>2.4</v>
      </c>
      <c r="O32" s="104">
        <v>1.6</v>
      </c>
      <c r="P32" s="111">
        <v>3.3</v>
      </c>
      <c r="Q32" s="104">
        <v>1</v>
      </c>
      <c r="R32" s="105">
        <v>0</v>
      </c>
    </row>
    <row r="33" spans="1:18" ht="11.1" customHeight="1">
      <c r="A33" s="113"/>
      <c r="B33" s="114"/>
      <c r="C33" s="162"/>
      <c r="D33" s="26" t="s">
        <v>79</v>
      </c>
      <c r="E33" s="118"/>
      <c r="F33" s="26" t="s">
        <v>80</v>
      </c>
      <c r="G33" s="118"/>
      <c r="H33" s="26" t="s">
        <v>81</v>
      </c>
      <c r="I33" s="119"/>
      <c r="J33" s="108"/>
      <c r="K33" s="27" t="s">
        <v>82</v>
      </c>
      <c r="L33" s="166"/>
      <c r="M33" s="104"/>
      <c r="N33" s="111"/>
      <c r="O33" s="104"/>
      <c r="P33" s="111"/>
      <c r="Q33" s="104"/>
      <c r="R33" s="105"/>
    </row>
    <row r="34" spans="1:18" ht="15.9" customHeight="1">
      <c r="A34" s="94">
        <f>A32+1</f>
        <v>42474</v>
      </c>
      <c r="B34" s="96" t="s">
        <v>20</v>
      </c>
      <c r="C34" s="100" t="s">
        <v>36</v>
      </c>
      <c r="D34" s="18" t="s">
        <v>83</v>
      </c>
      <c r="E34" s="96" t="s">
        <v>48</v>
      </c>
      <c r="F34" s="19" t="s">
        <v>84</v>
      </c>
      <c r="G34" s="96" t="s">
        <v>23</v>
      </c>
      <c r="H34" s="19" t="s">
        <v>85</v>
      </c>
      <c r="I34" s="96" t="s">
        <v>39</v>
      </c>
      <c r="J34" s="100" t="s">
        <v>17</v>
      </c>
      <c r="K34" s="20" t="s">
        <v>86</v>
      </c>
      <c r="L34" s="106">
        <f>M34*70+N34*75+O34*25+P34*45+Q34*60+R34*120</f>
        <v>822</v>
      </c>
      <c r="M34" s="86">
        <v>6.4</v>
      </c>
      <c r="N34" s="88">
        <v>2.5</v>
      </c>
      <c r="O34" s="86">
        <v>1.7</v>
      </c>
      <c r="P34" s="88">
        <v>3.2</v>
      </c>
      <c r="Q34" s="86">
        <v>0</v>
      </c>
      <c r="R34" s="90">
        <v>0</v>
      </c>
    </row>
    <row r="35" spans="1:18" ht="11.1" customHeight="1">
      <c r="A35" s="95"/>
      <c r="B35" s="97"/>
      <c r="C35" s="101"/>
      <c r="D35" s="21" t="s">
        <v>87</v>
      </c>
      <c r="E35" s="97"/>
      <c r="F35" s="22" t="s">
        <v>88</v>
      </c>
      <c r="G35" s="97"/>
      <c r="H35" s="22" t="s">
        <v>89</v>
      </c>
      <c r="I35" s="97"/>
      <c r="J35" s="101"/>
      <c r="K35" s="23" t="s">
        <v>90</v>
      </c>
      <c r="L35" s="107"/>
      <c r="M35" s="87"/>
      <c r="N35" s="89"/>
      <c r="O35" s="87"/>
      <c r="P35" s="89"/>
      <c r="Q35" s="87"/>
      <c r="R35" s="91"/>
    </row>
    <row r="36" spans="1:18" ht="15.9" customHeight="1">
      <c r="A36" s="94">
        <f>A34+1</f>
        <v>42475</v>
      </c>
      <c r="B36" s="96" t="s">
        <v>21</v>
      </c>
      <c r="C36" s="100" t="s">
        <v>91</v>
      </c>
      <c r="D36" s="20" t="s">
        <v>92</v>
      </c>
      <c r="E36" s="96" t="s">
        <v>23</v>
      </c>
      <c r="F36" s="19" t="s">
        <v>93</v>
      </c>
      <c r="G36" s="96" t="s">
        <v>57</v>
      </c>
      <c r="H36" s="19" t="s">
        <v>94</v>
      </c>
      <c r="I36" s="181" t="s">
        <v>28</v>
      </c>
      <c r="J36" s="175" t="s">
        <v>17</v>
      </c>
      <c r="K36" s="28" t="s">
        <v>95</v>
      </c>
      <c r="L36" s="146">
        <f>M36*70+N36*75+O36*25+P36*45+Q36*60+R36*120</f>
        <v>832</v>
      </c>
      <c r="M36" s="86">
        <v>6.4</v>
      </c>
      <c r="N36" s="88">
        <v>2.6</v>
      </c>
      <c r="O36" s="86">
        <v>1.8</v>
      </c>
      <c r="P36" s="88">
        <v>3.2</v>
      </c>
      <c r="Q36" s="86">
        <v>0</v>
      </c>
      <c r="R36" s="90">
        <v>0</v>
      </c>
    </row>
    <row r="37" spans="1:18" ht="11.1" customHeight="1" thickBot="1">
      <c r="A37" s="178"/>
      <c r="B37" s="168"/>
      <c r="C37" s="167"/>
      <c r="D37" s="41" t="s">
        <v>96</v>
      </c>
      <c r="E37" s="168"/>
      <c r="F37" s="30" t="s">
        <v>97</v>
      </c>
      <c r="G37" s="168"/>
      <c r="H37" s="30" t="s">
        <v>98</v>
      </c>
      <c r="I37" s="182"/>
      <c r="J37" s="176"/>
      <c r="K37" s="31" t="s">
        <v>99</v>
      </c>
      <c r="L37" s="147"/>
      <c r="M37" s="169"/>
      <c r="N37" s="177"/>
      <c r="O37" s="169"/>
      <c r="P37" s="177"/>
      <c r="Q37" s="169"/>
      <c r="R37" s="170"/>
    </row>
    <row r="38" spans="1:18" ht="15.9" hidden="1" customHeight="1">
      <c r="A38" s="171">
        <f>A36</f>
        <v>42475</v>
      </c>
      <c r="B38" s="138" t="s">
        <v>21</v>
      </c>
      <c r="C38" s="173"/>
      <c r="D38" s="32"/>
      <c r="E38" s="138"/>
      <c r="F38" s="33"/>
      <c r="G38" s="138"/>
      <c r="H38" s="33"/>
      <c r="I38" s="138"/>
      <c r="J38" s="173"/>
      <c r="K38" s="34"/>
      <c r="L38" s="144"/>
      <c r="M38" s="126"/>
      <c r="N38" s="128"/>
      <c r="O38" s="126"/>
      <c r="P38" s="128"/>
      <c r="Q38" s="126"/>
      <c r="R38" s="130"/>
    </row>
    <row r="39" spans="1:18" ht="11.1" hidden="1" customHeight="1" thickBot="1">
      <c r="A39" s="172"/>
      <c r="B39" s="139"/>
      <c r="C39" s="174"/>
      <c r="D39" s="35"/>
      <c r="E39" s="139"/>
      <c r="F39" s="36"/>
      <c r="G39" s="139"/>
      <c r="H39" s="36"/>
      <c r="I39" s="139"/>
      <c r="J39" s="174"/>
      <c r="K39" s="37"/>
      <c r="L39" s="145"/>
      <c r="M39" s="127"/>
      <c r="N39" s="129"/>
      <c r="O39" s="127"/>
      <c r="P39" s="129"/>
      <c r="Q39" s="127"/>
      <c r="R39" s="131"/>
    </row>
    <row r="40" spans="1:18" ht="15.9" customHeight="1">
      <c r="A40" s="81">
        <f>A36+3</f>
        <v>42478</v>
      </c>
      <c r="B40" s="82" t="s">
        <v>14</v>
      </c>
      <c r="C40" s="102" t="s">
        <v>100</v>
      </c>
      <c r="D40" s="12" t="s">
        <v>101</v>
      </c>
      <c r="E40" s="82" t="s">
        <v>39</v>
      </c>
      <c r="F40" s="13" t="s">
        <v>102</v>
      </c>
      <c r="G40" s="82" t="s">
        <v>23</v>
      </c>
      <c r="H40" s="13" t="s">
        <v>103</v>
      </c>
      <c r="I40" s="82" t="s">
        <v>23</v>
      </c>
      <c r="J40" s="102" t="s">
        <v>15</v>
      </c>
      <c r="K40" s="14" t="s">
        <v>104</v>
      </c>
      <c r="L40" s="160">
        <f>M40*70+N40*75+O40*25+P40*45+Q40*60+R40*120</f>
        <v>836.5</v>
      </c>
      <c r="M40" s="92">
        <v>6.6</v>
      </c>
      <c r="N40" s="103">
        <v>2.5</v>
      </c>
      <c r="O40" s="92">
        <v>1.9</v>
      </c>
      <c r="P40" s="103">
        <v>3.1</v>
      </c>
      <c r="Q40" s="92">
        <v>0</v>
      </c>
      <c r="R40" s="93">
        <v>0</v>
      </c>
    </row>
    <row r="41" spans="1:18" ht="11.1" customHeight="1">
      <c r="A41" s="81"/>
      <c r="B41" s="82"/>
      <c r="C41" s="102"/>
      <c r="D41" s="15" t="s">
        <v>105</v>
      </c>
      <c r="E41" s="82"/>
      <c r="F41" s="16" t="s">
        <v>106</v>
      </c>
      <c r="G41" s="82"/>
      <c r="H41" s="16" t="s">
        <v>107</v>
      </c>
      <c r="I41" s="82"/>
      <c r="J41" s="102"/>
      <c r="K41" s="17" t="s">
        <v>108</v>
      </c>
      <c r="L41" s="160"/>
      <c r="M41" s="92"/>
      <c r="N41" s="103"/>
      <c r="O41" s="92"/>
      <c r="P41" s="103"/>
      <c r="Q41" s="92"/>
      <c r="R41" s="93"/>
    </row>
    <row r="42" spans="1:18" ht="15.9" customHeight="1">
      <c r="A42" s="94">
        <f>A40+1</f>
        <v>42479</v>
      </c>
      <c r="B42" s="96" t="s">
        <v>16</v>
      </c>
      <c r="C42" s="100" t="s">
        <v>36</v>
      </c>
      <c r="D42" s="18" t="s">
        <v>109</v>
      </c>
      <c r="E42" s="96" t="s">
        <v>75</v>
      </c>
      <c r="F42" s="19" t="s">
        <v>110</v>
      </c>
      <c r="G42" s="96" t="s">
        <v>23</v>
      </c>
      <c r="H42" s="19" t="s">
        <v>111</v>
      </c>
      <c r="I42" s="96" t="s">
        <v>22</v>
      </c>
      <c r="J42" s="100" t="s">
        <v>17</v>
      </c>
      <c r="K42" s="20" t="s">
        <v>112</v>
      </c>
      <c r="L42" s="106">
        <f>M42*70+N42*75+O42*25+P42*45+Q42*60+R42*120</f>
        <v>805.5</v>
      </c>
      <c r="M42" s="86">
        <v>6.4</v>
      </c>
      <c r="N42" s="88">
        <v>2.4</v>
      </c>
      <c r="O42" s="86">
        <v>1.7</v>
      </c>
      <c r="P42" s="88">
        <v>3</v>
      </c>
      <c r="Q42" s="86">
        <v>0</v>
      </c>
      <c r="R42" s="90">
        <v>0</v>
      </c>
    </row>
    <row r="43" spans="1:18" ht="11.1" customHeight="1">
      <c r="A43" s="95"/>
      <c r="B43" s="97"/>
      <c r="C43" s="101"/>
      <c r="D43" s="21" t="s">
        <v>113</v>
      </c>
      <c r="E43" s="97"/>
      <c r="F43" s="22" t="s">
        <v>114</v>
      </c>
      <c r="G43" s="97"/>
      <c r="H43" s="22" t="s">
        <v>115</v>
      </c>
      <c r="I43" s="97"/>
      <c r="J43" s="101"/>
      <c r="K43" s="23" t="s">
        <v>116</v>
      </c>
      <c r="L43" s="107"/>
      <c r="M43" s="87"/>
      <c r="N43" s="89"/>
      <c r="O43" s="87"/>
      <c r="P43" s="89"/>
      <c r="Q43" s="87"/>
      <c r="R43" s="91"/>
    </row>
    <row r="44" spans="1:18" ht="15.9" customHeight="1">
      <c r="A44" s="112">
        <f>A42+1</f>
        <v>42480</v>
      </c>
      <c r="B44" s="114" t="s">
        <v>18</v>
      </c>
      <c r="C44" s="161" t="s">
        <v>117</v>
      </c>
      <c r="D44" s="24" t="s">
        <v>118</v>
      </c>
      <c r="E44" s="117" t="s">
        <v>75</v>
      </c>
      <c r="F44" s="24" t="s">
        <v>119</v>
      </c>
      <c r="G44" s="117" t="s">
        <v>23</v>
      </c>
      <c r="H44" s="24" t="s">
        <v>120</v>
      </c>
      <c r="I44" s="119" t="s">
        <v>23</v>
      </c>
      <c r="J44" s="108" t="s">
        <v>19</v>
      </c>
      <c r="K44" s="25" t="s">
        <v>121</v>
      </c>
      <c r="L44" s="165">
        <f>M44*70+N44*55+O44*25+P44*45+Q44*60+R44*120</f>
        <v>845</v>
      </c>
      <c r="M44" s="104">
        <v>6.6</v>
      </c>
      <c r="N44" s="111">
        <v>2.4</v>
      </c>
      <c r="O44" s="104">
        <v>1.7</v>
      </c>
      <c r="P44" s="111">
        <v>3.3</v>
      </c>
      <c r="Q44" s="104">
        <v>1</v>
      </c>
      <c r="R44" s="105">
        <v>0</v>
      </c>
    </row>
    <row r="45" spans="1:18" ht="11.1" customHeight="1">
      <c r="A45" s="113"/>
      <c r="B45" s="114"/>
      <c r="C45" s="162"/>
      <c r="D45" s="26" t="s">
        <v>122</v>
      </c>
      <c r="E45" s="118"/>
      <c r="F45" s="26" t="s">
        <v>123</v>
      </c>
      <c r="G45" s="118"/>
      <c r="H45" s="26" t="s">
        <v>124</v>
      </c>
      <c r="I45" s="119"/>
      <c r="J45" s="108"/>
      <c r="K45" s="27" t="s">
        <v>125</v>
      </c>
      <c r="L45" s="166"/>
      <c r="M45" s="104"/>
      <c r="N45" s="111"/>
      <c r="O45" s="104"/>
      <c r="P45" s="111"/>
      <c r="Q45" s="104"/>
      <c r="R45" s="105"/>
    </row>
    <row r="46" spans="1:18" ht="15.9" customHeight="1">
      <c r="A46" s="94">
        <f>A44+1</f>
        <v>42481</v>
      </c>
      <c r="B46" s="96" t="s">
        <v>20</v>
      </c>
      <c r="C46" s="100" t="s">
        <v>36</v>
      </c>
      <c r="D46" s="18" t="s">
        <v>126</v>
      </c>
      <c r="E46" s="181" t="s">
        <v>28</v>
      </c>
      <c r="F46" s="19" t="s">
        <v>127</v>
      </c>
      <c r="G46" s="96" t="s">
        <v>23</v>
      </c>
      <c r="H46" s="19" t="s">
        <v>128</v>
      </c>
      <c r="I46" s="96" t="s">
        <v>48</v>
      </c>
      <c r="J46" s="100" t="s">
        <v>17</v>
      </c>
      <c r="K46" s="20" t="s">
        <v>129</v>
      </c>
      <c r="L46" s="106">
        <f>M46*70+N46*75+O46*25+P46*45+Q46*60+R46*120</f>
        <v>840</v>
      </c>
      <c r="M46" s="86">
        <v>6.6</v>
      </c>
      <c r="N46" s="88">
        <v>2.5</v>
      </c>
      <c r="O46" s="86">
        <v>1.5</v>
      </c>
      <c r="P46" s="88">
        <v>3.4</v>
      </c>
      <c r="Q46" s="86">
        <v>0</v>
      </c>
      <c r="R46" s="90">
        <v>0</v>
      </c>
    </row>
    <row r="47" spans="1:18" ht="11.1" customHeight="1">
      <c r="A47" s="95"/>
      <c r="B47" s="97"/>
      <c r="C47" s="101"/>
      <c r="D47" s="21" t="s">
        <v>52</v>
      </c>
      <c r="E47" s="183"/>
      <c r="F47" s="22" t="s">
        <v>130</v>
      </c>
      <c r="G47" s="97"/>
      <c r="H47" s="22" t="s">
        <v>131</v>
      </c>
      <c r="I47" s="97"/>
      <c r="J47" s="101"/>
      <c r="K47" s="23" t="s">
        <v>132</v>
      </c>
      <c r="L47" s="107"/>
      <c r="M47" s="87"/>
      <c r="N47" s="89"/>
      <c r="O47" s="87"/>
      <c r="P47" s="89"/>
      <c r="Q47" s="87"/>
      <c r="R47" s="91"/>
    </row>
    <row r="48" spans="1:18" ht="15.9" customHeight="1">
      <c r="A48" s="94">
        <f>A46+1</f>
        <v>42482</v>
      </c>
      <c r="B48" s="96" t="s">
        <v>21</v>
      </c>
      <c r="C48" s="100" t="s">
        <v>46</v>
      </c>
      <c r="D48" s="18" t="s">
        <v>133</v>
      </c>
      <c r="E48" s="96" t="s">
        <v>23</v>
      </c>
      <c r="F48" s="19" t="s">
        <v>134</v>
      </c>
      <c r="G48" s="96" t="s">
        <v>23</v>
      </c>
      <c r="H48" s="19" t="s">
        <v>135</v>
      </c>
      <c r="I48" s="96" t="s">
        <v>23</v>
      </c>
      <c r="J48" s="184" t="s">
        <v>17</v>
      </c>
      <c r="K48" s="28" t="s">
        <v>136</v>
      </c>
      <c r="L48" s="146">
        <f>M48*70+N48*75+O48*25+P48*45+Q48*60+R48*120</f>
        <v>826.5</v>
      </c>
      <c r="M48" s="86">
        <v>6.5</v>
      </c>
      <c r="N48" s="88">
        <v>2.5</v>
      </c>
      <c r="O48" s="86">
        <v>1.6</v>
      </c>
      <c r="P48" s="88">
        <v>3.2</v>
      </c>
      <c r="Q48" s="86">
        <v>0</v>
      </c>
      <c r="R48" s="90">
        <v>0</v>
      </c>
    </row>
    <row r="49" spans="1:18" ht="11.1" customHeight="1" thickBot="1">
      <c r="A49" s="178"/>
      <c r="B49" s="168"/>
      <c r="C49" s="167"/>
      <c r="D49" s="29" t="s">
        <v>137</v>
      </c>
      <c r="E49" s="168"/>
      <c r="F49" s="30" t="s">
        <v>138</v>
      </c>
      <c r="G49" s="168"/>
      <c r="H49" s="30" t="s">
        <v>139</v>
      </c>
      <c r="I49" s="168"/>
      <c r="J49" s="185"/>
      <c r="K49" s="31" t="s">
        <v>140</v>
      </c>
      <c r="L49" s="147"/>
      <c r="M49" s="169"/>
      <c r="N49" s="177"/>
      <c r="O49" s="169"/>
      <c r="P49" s="177"/>
      <c r="Q49" s="169"/>
      <c r="R49" s="170"/>
    </row>
    <row r="50" spans="1:18" ht="15.9" hidden="1" customHeight="1">
      <c r="A50" s="171">
        <f>A48</f>
        <v>42482</v>
      </c>
      <c r="B50" s="138" t="s">
        <v>21</v>
      </c>
      <c r="C50" s="173"/>
      <c r="D50" s="32"/>
      <c r="E50" s="138"/>
      <c r="F50" s="33"/>
      <c r="G50" s="138"/>
      <c r="H50" s="33"/>
      <c r="I50" s="138"/>
      <c r="J50" s="173"/>
      <c r="K50" s="34"/>
      <c r="L50" s="144"/>
      <c r="M50" s="126"/>
      <c r="N50" s="128"/>
      <c r="O50" s="126"/>
      <c r="P50" s="128"/>
      <c r="Q50" s="126"/>
      <c r="R50" s="130"/>
    </row>
    <row r="51" spans="1:18" ht="11.1" hidden="1" customHeight="1" thickBot="1">
      <c r="A51" s="172"/>
      <c r="B51" s="139"/>
      <c r="C51" s="174"/>
      <c r="D51" s="35"/>
      <c r="E51" s="139"/>
      <c r="F51" s="36"/>
      <c r="G51" s="139"/>
      <c r="H51" s="36"/>
      <c r="I51" s="139"/>
      <c r="J51" s="174"/>
      <c r="K51" s="37"/>
      <c r="L51" s="145"/>
      <c r="M51" s="127"/>
      <c r="N51" s="129"/>
      <c r="O51" s="127"/>
      <c r="P51" s="129"/>
      <c r="Q51" s="127"/>
      <c r="R51" s="131"/>
    </row>
    <row r="52" spans="1:18" ht="15.9" customHeight="1">
      <c r="A52" s="81">
        <f>A48+3</f>
        <v>42485</v>
      </c>
      <c r="B52" s="82" t="s">
        <v>14</v>
      </c>
      <c r="C52" s="102" t="s">
        <v>141</v>
      </c>
      <c r="D52" s="12" t="s">
        <v>142</v>
      </c>
      <c r="E52" s="82" t="s">
        <v>75</v>
      </c>
      <c r="F52" s="13" t="s">
        <v>143</v>
      </c>
      <c r="G52" s="82" t="s">
        <v>75</v>
      </c>
      <c r="H52" s="13" t="s">
        <v>144</v>
      </c>
      <c r="I52" s="82" t="s">
        <v>23</v>
      </c>
      <c r="J52" s="102" t="s">
        <v>15</v>
      </c>
      <c r="K52" s="14" t="s">
        <v>121</v>
      </c>
      <c r="L52" s="186">
        <f>M52*70+N52*75+O52*25+P52*45+Q52*60+R52*120</f>
        <v>826.5</v>
      </c>
      <c r="M52" s="92">
        <v>6.5</v>
      </c>
      <c r="N52" s="103">
        <v>2.5</v>
      </c>
      <c r="O52" s="92">
        <v>1.6</v>
      </c>
      <c r="P52" s="103">
        <v>3.2</v>
      </c>
      <c r="Q52" s="92">
        <v>0</v>
      </c>
      <c r="R52" s="93">
        <v>0</v>
      </c>
    </row>
    <row r="53" spans="1:18" ht="11.1" customHeight="1">
      <c r="A53" s="81"/>
      <c r="B53" s="82"/>
      <c r="C53" s="102"/>
      <c r="D53" s="15" t="s">
        <v>145</v>
      </c>
      <c r="E53" s="82"/>
      <c r="F53" s="16" t="s">
        <v>146</v>
      </c>
      <c r="G53" s="82"/>
      <c r="H53" s="16" t="s">
        <v>147</v>
      </c>
      <c r="I53" s="82"/>
      <c r="J53" s="102"/>
      <c r="K53" s="17" t="s">
        <v>125</v>
      </c>
      <c r="L53" s="187"/>
      <c r="M53" s="92"/>
      <c r="N53" s="103"/>
      <c r="O53" s="92"/>
      <c r="P53" s="103"/>
      <c r="Q53" s="92"/>
      <c r="R53" s="93"/>
    </row>
    <row r="54" spans="1:18" ht="15.9" customHeight="1">
      <c r="A54" s="94">
        <f>A52+1</f>
        <v>42486</v>
      </c>
      <c r="B54" s="96" t="s">
        <v>16</v>
      </c>
      <c r="C54" s="100" t="s">
        <v>36</v>
      </c>
      <c r="D54" s="18" t="s">
        <v>148</v>
      </c>
      <c r="E54" s="96" t="s">
        <v>75</v>
      </c>
      <c r="F54" s="19" t="s">
        <v>149</v>
      </c>
      <c r="G54" s="96" t="s">
        <v>23</v>
      </c>
      <c r="H54" s="19" t="s">
        <v>150</v>
      </c>
      <c r="I54" s="96" t="s">
        <v>23</v>
      </c>
      <c r="J54" s="100" t="s">
        <v>17</v>
      </c>
      <c r="K54" s="20" t="s">
        <v>151</v>
      </c>
      <c r="L54" s="106">
        <f>M54*70+N54*75+O54*25+P54*45+Q54*60+R54*120</f>
        <v>823.5</v>
      </c>
      <c r="M54" s="86">
        <v>6.6</v>
      </c>
      <c r="N54" s="88">
        <v>2.4</v>
      </c>
      <c r="O54" s="86">
        <v>1.5</v>
      </c>
      <c r="P54" s="88">
        <v>3.2</v>
      </c>
      <c r="Q54" s="86">
        <v>0</v>
      </c>
      <c r="R54" s="90">
        <v>0</v>
      </c>
    </row>
    <row r="55" spans="1:18" ht="11.1" customHeight="1">
      <c r="A55" s="95"/>
      <c r="B55" s="97"/>
      <c r="C55" s="101"/>
      <c r="D55" s="21" t="s">
        <v>52</v>
      </c>
      <c r="E55" s="97"/>
      <c r="F55" s="22" t="s">
        <v>152</v>
      </c>
      <c r="G55" s="97"/>
      <c r="H55" s="22" t="s">
        <v>153</v>
      </c>
      <c r="I55" s="97"/>
      <c r="J55" s="101"/>
      <c r="K55" s="23" t="s">
        <v>154</v>
      </c>
      <c r="L55" s="107"/>
      <c r="M55" s="87"/>
      <c r="N55" s="89"/>
      <c r="O55" s="87"/>
      <c r="P55" s="89"/>
      <c r="Q55" s="87"/>
      <c r="R55" s="91"/>
    </row>
    <row r="56" spans="1:18" ht="15.9" customHeight="1">
      <c r="A56" s="112">
        <f>A54+1</f>
        <v>42487</v>
      </c>
      <c r="B56" s="109" t="s">
        <v>18</v>
      </c>
      <c r="C56" s="161" t="s">
        <v>155</v>
      </c>
      <c r="D56" s="24" t="s">
        <v>156</v>
      </c>
      <c r="E56" s="163" t="s">
        <v>28</v>
      </c>
      <c r="F56" s="24" t="s">
        <v>157</v>
      </c>
      <c r="G56" s="117" t="s">
        <v>39</v>
      </c>
      <c r="H56" s="24" t="s">
        <v>158</v>
      </c>
      <c r="I56" s="188" t="s">
        <v>31</v>
      </c>
      <c r="J56" s="117" t="s">
        <v>19</v>
      </c>
      <c r="K56" s="42" t="s">
        <v>159</v>
      </c>
      <c r="L56" s="165">
        <f>M56*70+N56*55+O56*25+P56*45+Q56*60+R56*120</f>
        <v>849.5</v>
      </c>
      <c r="M56" s="190">
        <v>6.6</v>
      </c>
      <c r="N56" s="196">
        <v>2.4</v>
      </c>
      <c r="O56" s="190">
        <v>1.7</v>
      </c>
      <c r="P56" s="196">
        <v>3.4</v>
      </c>
      <c r="Q56" s="190">
        <v>1</v>
      </c>
      <c r="R56" s="192">
        <v>0</v>
      </c>
    </row>
    <row r="57" spans="1:18" ht="11.1" customHeight="1">
      <c r="A57" s="113"/>
      <c r="B57" s="110"/>
      <c r="C57" s="162"/>
      <c r="D57" s="26" t="s">
        <v>160</v>
      </c>
      <c r="E57" s="164"/>
      <c r="F57" s="26" t="s">
        <v>45</v>
      </c>
      <c r="G57" s="118"/>
      <c r="H57" s="26" t="s">
        <v>161</v>
      </c>
      <c r="I57" s="189"/>
      <c r="J57" s="118"/>
      <c r="K57" s="43" t="s">
        <v>162</v>
      </c>
      <c r="L57" s="166"/>
      <c r="M57" s="191"/>
      <c r="N57" s="197"/>
      <c r="O57" s="191"/>
      <c r="P57" s="197"/>
      <c r="Q57" s="191"/>
      <c r="R57" s="193"/>
    </row>
    <row r="58" spans="1:18" ht="15.9" customHeight="1">
      <c r="A58" s="194">
        <f>A56+1</f>
        <v>42488</v>
      </c>
      <c r="B58" s="96" t="s">
        <v>20</v>
      </c>
      <c r="C58" s="100" t="s">
        <v>36</v>
      </c>
      <c r="D58" s="18" t="s">
        <v>163</v>
      </c>
      <c r="E58" s="96" t="s">
        <v>23</v>
      </c>
      <c r="F58" s="19" t="s">
        <v>164</v>
      </c>
      <c r="G58" s="96" t="s">
        <v>23</v>
      </c>
      <c r="H58" s="19" t="s">
        <v>165</v>
      </c>
      <c r="I58" s="96" t="s">
        <v>23</v>
      </c>
      <c r="J58" s="100" t="s">
        <v>17</v>
      </c>
      <c r="K58" s="20" t="s">
        <v>166</v>
      </c>
      <c r="L58" s="106">
        <f>M58*70+N58*75+O58*25+P58*45+Q58*60+R58*120</f>
        <v>836</v>
      </c>
      <c r="M58" s="86">
        <v>6.6</v>
      </c>
      <c r="N58" s="88">
        <v>2.5</v>
      </c>
      <c r="O58" s="86">
        <v>1.7</v>
      </c>
      <c r="P58" s="88">
        <v>3.2</v>
      </c>
      <c r="Q58" s="86">
        <v>0</v>
      </c>
      <c r="R58" s="90">
        <v>0</v>
      </c>
    </row>
    <row r="59" spans="1:18" ht="11.1" customHeight="1">
      <c r="A59" s="195"/>
      <c r="B59" s="97"/>
      <c r="C59" s="101"/>
      <c r="D59" s="21" t="s">
        <v>167</v>
      </c>
      <c r="E59" s="97"/>
      <c r="F59" s="22" t="s">
        <v>168</v>
      </c>
      <c r="G59" s="97"/>
      <c r="H59" s="22" t="s">
        <v>169</v>
      </c>
      <c r="I59" s="97"/>
      <c r="J59" s="101"/>
      <c r="K59" s="23" t="s">
        <v>170</v>
      </c>
      <c r="L59" s="107"/>
      <c r="M59" s="87"/>
      <c r="N59" s="89"/>
      <c r="O59" s="87"/>
      <c r="P59" s="89"/>
      <c r="Q59" s="87"/>
      <c r="R59" s="91"/>
    </row>
    <row r="60" spans="1:18" ht="15.9" customHeight="1">
      <c r="A60" s="194">
        <f>A58+1</f>
        <v>42489</v>
      </c>
      <c r="B60" s="96" t="s">
        <v>21</v>
      </c>
      <c r="C60" s="100" t="s">
        <v>171</v>
      </c>
      <c r="D60" s="18" t="s">
        <v>172</v>
      </c>
      <c r="E60" s="96" t="s">
        <v>75</v>
      </c>
      <c r="F60" s="19" t="s">
        <v>173</v>
      </c>
      <c r="G60" s="96" t="s">
        <v>75</v>
      </c>
      <c r="H60" s="19" t="s">
        <v>174</v>
      </c>
      <c r="I60" s="96" t="s">
        <v>39</v>
      </c>
      <c r="J60" s="184" t="s">
        <v>17</v>
      </c>
      <c r="K60" s="28" t="s">
        <v>175</v>
      </c>
      <c r="L60" s="106">
        <f>M60*70+N60*75+O60*25+P60*45+Q60*60+R60*120</f>
        <v>829.5</v>
      </c>
      <c r="M60" s="86">
        <v>6.5</v>
      </c>
      <c r="N60" s="88">
        <v>2.6</v>
      </c>
      <c r="O60" s="86">
        <v>1.6</v>
      </c>
      <c r="P60" s="88">
        <v>3.1</v>
      </c>
      <c r="Q60" s="86">
        <v>0</v>
      </c>
      <c r="R60" s="90">
        <v>0</v>
      </c>
    </row>
    <row r="61" spans="1:18" ht="11.1" customHeight="1" thickBot="1">
      <c r="A61" s="209"/>
      <c r="B61" s="210"/>
      <c r="C61" s="211"/>
      <c r="D61" s="44" t="s">
        <v>176</v>
      </c>
      <c r="E61" s="210"/>
      <c r="F61" s="45" t="s">
        <v>177</v>
      </c>
      <c r="G61" s="210"/>
      <c r="H61" s="45" t="s">
        <v>178</v>
      </c>
      <c r="I61" s="210"/>
      <c r="J61" s="206"/>
      <c r="K61" s="46" t="s">
        <v>179</v>
      </c>
      <c r="L61" s="207"/>
      <c r="M61" s="200"/>
      <c r="N61" s="208"/>
      <c r="O61" s="200"/>
      <c r="P61" s="208"/>
      <c r="Q61" s="200"/>
      <c r="R61" s="201"/>
    </row>
    <row r="62" spans="1:18" ht="15.9" hidden="1" customHeight="1" thickTop="1">
      <c r="A62" s="171">
        <f>A60</f>
        <v>42489</v>
      </c>
      <c r="B62" s="138" t="s">
        <v>21</v>
      </c>
      <c r="C62" s="173"/>
      <c r="D62" s="32"/>
      <c r="E62" s="138"/>
      <c r="F62" s="33"/>
      <c r="G62" s="138"/>
      <c r="H62" s="33"/>
      <c r="I62" s="138"/>
      <c r="J62" s="173"/>
      <c r="K62" s="34"/>
      <c r="L62" s="144"/>
      <c r="M62" s="126"/>
      <c r="N62" s="128"/>
      <c r="O62" s="126"/>
      <c r="P62" s="128"/>
      <c r="Q62" s="126"/>
      <c r="R62" s="130"/>
    </row>
    <row r="63" spans="1:18" ht="11.1" hidden="1" customHeight="1" thickBot="1">
      <c r="A63" s="202"/>
      <c r="B63" s="203"/>
      <c r="C63" s="204"/>
      <c r="D63" s="47"/>
      <c r="E63" s="203"/>
      <c r="F63" s="48"/>
      <c r="G63" s="203"/>
      <c r="H63" s="48"/>
      <c r="I63" s="203"/>
      <c r="J63" s="204"/>
      <c r="K63" s="49"/>
      <c r="L63" s="205"/>
      <c r="M63" s="198"/>
      <c r="N63" s="212"/>
      <c r="O63" s="198"/>
      <c r="P63" s="212"/>
      <c r="Q63" s="198"/>
      <c r="R63" s="199"/>
    </row>
    <row r="64" spans="1:18" ht="3" customHeight="1" thickTop="1"/>
    <row r="65" spans="3:16">
      <c r="C65" s="77" t="s">
        <v>180</v>
      </c>
      <c r="D65" s="77"/>
      <c r="E65"/>
      <c r="F65" s="77" t="s">
        <v>181</v>
      </c>
      <c r="G65" s="77"/>
      <c r="H65" s="77"/>
      <c r="I65"/>
      <c r="J65" s="77" t="s">
        <v>182</v>
      </c>
      <c r="K65" s="77"/>
      <c r="L65" s="77"/>
      <c r="M65" s="77"/>
      <c r="N65" s="77"/>
      <c r="O65"/>
      <c r="P65"/>
    </row>
    <row r="66" spans="3:16">
      <c r="C66" s="77" t="s">
        <v>183</v>
      </c>
      <c r="D66" s="77"/>
      <c r="E66"/>
      <c r="F66" s="77" t="s">
        <v>184</v>
      </c>
      <c r="G66" s="77"/>
      <c r="H66" s="77"/>
      <c r="I66"/>
      <c r="J66" s="77" t="s">
        <v>185</v>
      </c>
      <c r="K66" s="77"/>
      <c r="L66" s="77"/>
      <c r="M66" s="77"/>
      <c r="N66" s="77"/>
      <c r="O66" s="77"/>
      <c r="P66" s="77"/>
    </row>
  </sheetData>
  <mergeCells count="417">
    <mergeCell ref="M62:M63"/>
    <mergeCell ref="N62:N63"/>
    <mergeCell ref="O62:O63"/>
    <mergeCell ref="P62:P63"/>
    <mergeCell ref="Q62:Q63"/>
    <mergeCell ref="R62:R63"/>
    <mergeCell ref="Q60:Q61"/>
    <mergeCell ref="R60:R61"/>
    <mergeCell ref="A62:A63"/>
    <mergeCell ref="B62:B63"/>
    <mergeCell ref="C62:C63"/>
    <mergeCell ref="E62:E63"/>
    <mergeCell ref="G62:G63"/>
    <mergeCell ref="I62:I63"/>
    <mergeCell ref="J62:J63"/>
    <mergeCell ref="L62:L63"/>
    <mergeCell ref="J60:J61"/>
    <mergeCell ref="L60:L61"/>
    <mergeCell ref="M60:M61"/>
    <mergeCell ref="N60:N61"/>
    <mergeCell ref="O60:O61"/>
    <mergeCell ref="P60:P61"/>
    <mergeCell ref="A60:A61"/>
    <mergeCell ref="B60:B61"/>
    <mergeCell ref="C60:C61"/>
    <mergeCell ref="E60:E61"/>
    <mergeCell ref="G60:G61"/>
    <mergeCell ref="I60:I61"/>
    <mergeCell ref="M58:M59"/>
    <mergeCell ref="N58:N59"/>
    <mergeCell ref="O58:O59"/>
    <mergeCell ref="P58:P59"/>
    <mergeCell ref="Q58:Q59"/>
    <mergeCell ref="R58:R59"/>
    <mergeCell ref="Q56:Q57"/>
    <mergeCell ref="R56:R57"/>
    <mergeCell ref="A58:A59"/>
    <mergeCell ref="B58:B59"/>
    <mergeCell ref="C58:C59"/>
    <mergeCell ref="E58:E59"/>
    <mergeCell ref="G58:G59"/>
    <mergeCell ref="I58:I59"/>
    <mergeCell ref="J58:J59"/>
    <mergeCell ref="L58:L59"/>
    <mergeCell ref="J56:J57"/>
    <mergeCell ref="L56:L57"/>
    <mergeCell ref="M56:M57"/>
    <mergeCell ref="N56:N57"/>
    <mergeCell ref="O56:O57"/>
    <mergeCell ref="P56:P57"/>
    <mergeCell ref="A56:A57"/>
    <mergeCell ref="B56:B57"/>
    <mergeCell ref="C56:C57"/>
    <mergeCell ref="E56:E57"/>
    <mergeCell ref="G56:G57"/>
    <mergeCell ref="I56:I57"/>
    <mergeCell ref="M54:M55"/>
    <mergeCell ref="N54:N55"/>
    <mergeCell ref="O54:O55"/>
    <mergeCell ref="P54:P55"/>
    <mergeCell ref="Q54:Q55"/>
    <mergeCell ref="R54:R55"/>
    <mergeCell ref="Q52:Q53"/>
    <mergeCell ref="R52:R53"/>
    <mergeCell ref="A54:A55"/>
    <mergeCell ref="B54:B55"/>
    <mergeCell ref="C54:C55"/>
    <mergeCell ref="E54:E55"/>
    <mergeCell ref="G54:G55"/>
    <mergeCell ref="I54:I55"/>
    <mergeCell ref="J54:J55"/>
    <mergeCell ref="L54:L55"/>
    <mergeCell ref="J52:J53"/>
    <mergeCell ref="L52:L53"/>
    <mergeCell ref="M52:M53"/>
    <mergeCell ref="N52:N53"/>
    <mergeCell ref="O52:O53"/>
    <mergeCell ref="P52:P53"/>
    <mergeCell ref="A52:A53"/>
    <mergeCell ref="B52:B53"/>
    <mergeCell ref="C52:C53"/>
    <mergeCell ref="E52:E53"/>
    <mergeCell ref="G52:G53"/>
    <mergeCell ref="I52:I53"/>
    <mergeCell ref="M50:M51"/>
    <mergeCell ref="N50:N51"/>
    <mergeCell ref="O50:O51"/>
    <mergeCell ref="P50:P51"/>
    <mergeCell ref="Q50:Q51"/>
    <mergeCell ref="R50:R51"/>
    <mergeCell ref="Q48:Q49"/>
    <mergeCell ref="R48:R49"/>
    <mergeCell ref="A50:A51"/>
    <mergeCell ref="B50:B51"/>
    <mergeCell ref="C50:C51"/>
    <mergeCell ref="E50:E51"/>
    <mergeCell ref="G50:G51"/>
    <mergeCell ref="I50:I51"/>
    <mergeCell ref="J50:J51"/>
    <mergeCell ref="L50:L51"/>
    <mergeCell ref="J48:J49"/>
    <mergeCell ref="L48:L49"/>
    <mergeCell ref="M48:M49"/>
    <mergeCell ref="N48:N49"/>
    <mergeCell ref="O48:O49"/>
    <mergeCell ref="P48:P49"/>
    <mergeCell ref="A48:A49"/>
    <mergeCell ref="B48:B49"/>
    <mergeCell ref="C48:C49"/>
    <mergeCell ref="E48:E49"/>
    <mergeCell ref="G48:G49"/>
    <mergeCell ref="I48:I49"/>
    <mergeCell ref="M46:M47"/>
    <mergeCell ref="N46:N47"/>
    <mergeCell ref="O46:O47"/>
    <mergeCell ref="P46:P47"/>
    <mergeCell ref="Q46:Q47"/>
    <mergeCell ref="R46:R47"/>
    <mergeCell ref="Q44:Q45"/>
    <mergeCell ref="R44:R45"/>
    <mergeCell ref="A46:A47"/>
    <mergeCell ref="B46:B47"/>
    <mergeCell ref="C46:C47"/>
    <mergeCell ref="E46:E47"/>
    <mergeCell ref="G46:G47"/>
    <mergeCell ref="I46:I47"/>
    <mergeCell ref="J46:J47"/>
    <mergeCell ref="L46:L47"/>
    <mergeCell ref="J44:J45"/>
    <mergeCell ref="L44:L45"/>
    <mergeCell ref="M44:M45"/>
    <mergeCell ref="N44:N45"/>
    <mergeCell ref="O44:O45"/>
    <mergeCell ref="P44:P45"/>
    <mergeCell ref="A44:A45"/>
    <mergeCell ref="B44:B45"/>
    <mergeCell ref="C44:C45"/>
    <mergeCell ref="E44:E45"/>
    <mergeCell ref="G44:G45"/>
    <mergeCell ref="I44:I45"/>
    <mergeCell ref="M42:M43"/>
    <mergeCell ref="N42:N43"/>
    <mergeCell ref="O42:O43"/>
    <mergeCell ref="P42:P43"/>
    <mergeCell ref="Q42:Q43"/>
    <mergeCell ref="R42:R43"/>
    <mergeCell ref="Q40:Q41"/>
    <mergeCell ref="R40:R41"/>
    <mergeCell ref="A42:A43"/>
    <mergeCell ref="B42:B43"/>
    <mergeCell ref="C42:C43"/>
    <mergeCell ref="E42:E43"/>
    <mergeCell ref="G42:G43"/>
    <mergeCell ref="I42:I43"/>
    <mergeCell ref="J42:J43"/>
    <mergeCell ref="L42:L43"/>
    <mergeCell ref="J40:J41"/>
    <mergeCell ref="L40:L41"/>
    <mergeCell ref="M40:M41"/>
    <mergeCell ref="N40:N41"/>
    <mergeCell ref="O40:O41"/>
    <mergeCell ref="P40:P41"/>
    <mergeCell ref="A40:A41"/>
    <mergeCell ref="B40:B41"/>
    <mergeCell ref="C40:C41"/>
    <mergeCell ref="E40:E41"/>
    <mergeCell ref="G40:G41"/>
    <mergeCell ref="I40:I41"/>
    <mergeCell ref="M38:M39"/>
    <mergeCell ref="N38:N39"/>
    <mergeCell ref="O38:O39"/>
    <mergeCell ref="P38:P39"/>
    <mergeCell ref="Q38:Q39"/>
    <mergeCell ref="R38:R39"/>
    <mergeCell ref="Q36:Q37"/>
    <mergeCell ref="R36:R37"/>
    <mergeCell ref="A38:A39"/>
    <mergeCell ref="B38:B39"/>
    <mergeCell ref="C38:C39"/>
    <mergeCell ref="E38:E39"/>
    <mergeCell ref="G38:G39"/>
    <mergeCell ref="I38:I39"/>
    <mergeCell ref="J38:J39"/>
    <mergeCell ref="L38:L39"/>
    <mergeCell ref="J36:J37"/>
    <mergeCell ref="L36:L37"/>
    <mergeCell ref="M36:M37"/>
    <mergeCell ref="N36:N37"/>
    <mergeCell ref="O36:O37"/>
    <mergeCell ref="P36:P37"/>
    <mergeCell ref="A36:A37"/>
    <mergeCell ref="B36:B37"/>
    <mergeCell ref="C36:C37"/>
    <mergeCell ref="E36:E37"/>
    <mergeCell ref="G36:G37"/>
    <mergeCell ref="I36:I37"/>
    <mergeCell ref="M34:M35"/>
    <mergeCell ref="N34:N35"/>
    <mergeCell ref="O34:O35"/>
    <mergeCell ref="P34:P35"/>
    <mergeCell ref="Q34:Q35"/>
    <mergeCell ref="R34:R35"/>
    <mergeCell ref="Q32:Q33"/>
    <mergeCell ref="R32:R33"/>
    <mergeCell ref="A34:A35"/>
    <mergeCell ref="B34:B35"/>
    <mergeCell ref="C34:C35"/>
    <mergeCell ref="E34:E35"/>
    <mergeCell ref="G34:G35"/>
    <mergeCell ref="I34:I35"/>
    <mergeCell ref="J34:J35"/>
    <mergeCell ref="L34:L35"/>
    <mergeCell ref="J32:J33"/>
    <mergeCell ref="L32:L33"/>
    <mergeCell ref="M32:M33"/>
    <mergeCell ref="N32:N33"/>
    <mergeCell ref="O32:O33"/>
    <mergeCell ref="P32:P33"/>
    <mergeCell ref="A32:A33"/>
    <mergeCell ref="B32:B33"/>
    <mergeCell ref="C32:C33"/>
    <mergeCell ref="E32:E33"/>
    <mergeCell ref="G32:G33"/>
    <mergeCell ref="I32:I33"/>
    <mergeCell ref="M30:M31"/>
    <mergeCell ref="N30:N31"/>
    <mergeCell ref="O30:O31"/>
    <mergeCell ref="P30:P31"/>
    <mergeCell ref="Q30:Q31"/>
    <mergeCell ref="R30:R31"/>
    <mergeCell ref="Q28:Q29"/>
    <mergeCell ref="R28:R29"/>
    <mergeCell ref="A30:A31"/>
    <mergeCell ref="B30:B31"/>
    <mergeCell ref="C30:C31"/>
    <mergeCell ref="E30:E31"/>
    <mergeCell ref="G30:G31"/>
    <mergeCell ref="I30:I31"/>
    <mergeCell ref="J30:J31"/>
    <mergeCell ref="L30:L31"/>
    <mergeCell ref="J28:J29"/>
    <mergeCell ref="L28:L29"/>
    <mergeCell ref="M28:M29"/>
    <mergeCell ref="N28:N29"/>
    <mergeCell ref="O28:O29"/>
    <mergeCell ref="P28:P29"/>
    <mergeCell ref="A28:A29"/>
    <mergeCell ref="B28:B29"/>
    <mergeCell ref="C28:C29"/>
    <mergeCell ref="E28:E29"/>
    <mergeCell ref="G28:G29"/>
    <mergeCell ref="I28:I29"/>
    <mergeCell ref="M26:M27"/>
    <mergeCell ref="N26:N27"/>
    <mergeCell ref="O26:O27"/>
    <mergeCell ref="P26:P27"/>
    <mergeCell ref="Q26:Q27"/>
    <mergeCell ref="R26:R27"/>
    <mergeCell ref="Q24:Q25"/>
    <mergeCell ref="R24:R25"/>
    <mergeCell ref="A26:A27"/>
    <mergeCell ref="B26:B27"/>
    <mergeCell ref="C26:C27"/>
    <mergeCell ref="E26:E27"/>
    <mergeCell ref="G26:G27"/>
    <mergeCell ref="I26:I27"/>
    <mergeCell ref="J26:J27"/>
    <mergeCell ref="L26:L27"/>
    <mergeCell ref="J24:J25"/>
    <mergeCell ref="L24:L25"/>
    <mergeCell ref="M24:M25"/>
    <mergeCell ref="N24:N25"/>
    <mergeCell ref="O24:O25"/>
    <mergeCell ref="P24:P25"/>
    <mergeCell ref="A24:A25"/>
    <mergeCell ref="B24:B25"/>
    <mergeCell ref="C24:C25"/>
    <mergeCell ref="E24:E25"/>
    <mergeCell ref="G24:G25"/>
    <mergeCell ref="I24:I25"/>
    <mergeCell ref="M22:M23"/>
    <mergeCell ref="N22:N23"/>
    <mergeCell ref="O22:O23"/>
    <mergeCell ref="P22:P23"/>
    <mergeCell ref="Q22:Q23"/>
    <mergeCell ref="B20:B21"/>
    <mergeCell ref="C20:C21"/>
    <mergeCell ref="E20:E21"/>
    <mergeCell ref="G20:G21"/>
    <mergeCell ref="I20:I21"/>
    <mergeCell ref="R22:R23"/>
    <mergeCell ref="Q20:Q21"/>
    <mergeCell ref="R20:R21"/>
    <mergeCell ref="A22:A23"/>
    <mergeCell ref="B22:B23"/>
    <mergeCell ref="C22:C23"/>
    <mergeCell ref="E22:E23"/>
    <mergeCell ref="G22:G23"/>
    <mergeCell ref="I22:I23"/>
    <mergeCell ref="J22:J23"/>
    <mergeCell ref="L22:L23"/>
    <mergeCell ref="J20:J21"/>
    <mergeCell ref="L20:L21"/>
    <mergeCell ref="M20:M21"/>
    <mergeCell ref="N20:N21"/>
    <mergeCell ref="O20:O21"/>
    <mergeCell ref="P20:P21"/>
    <mergeCell ref="Q16:Q17"/>
    <mergeCell ref="R16:R17"/>
    <mergeCell ref="A18:A19"/>
    <mergeCell ref="B18:B19"/>
    <mergeCell ref="C18:K19"/>
    <mergeCell ref="L18:L19"/>
    <mergeCell ref="M18:M19"/>
    <mergeCell ref="N18:N19"/>
    <mergeCell ref="A16:A17"/>
    <mergeCell ref="B16:B17"/>
    <mergeCell ref="C16:K17"/>
    <mergeCell ref="L16:L17"/>
    <mergeCell ref="M16:M17"/>
    <mergeCell ref="N16:N17"/>
    <mergeCell ref="O18:O19"/>
    <mergeCell ref="P18:P19"/>
    <mergeCell ref="Q18:Q19"/>
    <mergeCell ref="R18:R19"/>
    <mergeCell ref="Q10:Q11"/>
    <mergeCell ref="C12:K13"/>
    <mergeCell ref="M14:M15"/>
    <mergeCell ref="N14:N15"/>
    <mergeCell ref="O14:O15"/>
    <mergeCell ref="P14:P15"/>
    <mergeCell ref="Q14:Q15"/>
    <mergeCell ref="R14:R15"/>
    <mergeCell ref="Q12:Q13"/>
    <mergeCell ref="R12:R13"/>
    <mergeCell ref="C14:C15"/>
    <mergeCell ref="E14:E15"/>
    <mergeCell ref="G14:G15"/>
    <mergeCell ref="I14:I15"/>
    <mergeCell ref="J14:J15"/>
    <mergeCell ref="L14:L15"/>
    <mergeCell ref="L12:L13"/>
    <mergeCell ref="M12:M13"/>
    <mergeCell ref="N12:N13"/>
    <mergeCell ref="O12:O13"/>
    <mergeCell ref="P12:P13"/>
    <mergeCell ref="R10:R11"/>
    <mergeCell ref="Q8:Q9"/>
    <mergeCell ref="R8:R9"/>
    <mergeCell ref="A10:A11"/>
    <mergeCell ref="B10:B11"/>
    <mergeCell ref="C10:C11"/>
    <mergeCell ref="E10:E11"/>
    <mergeCell ref="G10:G11"/>
    <mergeCell ref="I10:I11"/>
    <mergeCell ref="J10:J11"/>
    <mergeCell ref="L10:L11"/>
    <mergeCell ref="J8:J9"/>
    <mergeCell ref="L8:L9"/>
    <mergeCell ref="M8:M9"/>
    <mergeCell ref="N8:N9"/>
    <mergeCell ref="O8:O9"/>
    <mergeCell ref="P8:P9"/>
    <mergeCell ref="A8:A9"/>
    <mergeCell ref="B8:B9"/>
    <mergeCell ref="C8:C9"/>
    <mergeCell ref="E8:E9"/>
    <mergeCell ref="G8:G9"/>
    <mergeCell ref="I8:I9"/>
    <mergeCell ref="M10:M11"/>
    <mergeCell ref="A1:R1"/>
    <mergeCell ref="M6:M7"/>
    <mergeCell ref="N6:N7"/>
    <mergeCell ref="O6:O7"/>
    <mergeCell ref="P6:P7"/>
    <mergeCell ref="Q6:Q7"/>
    <mergeCell ref="R6:R7"/>
    <mergeCell ref="Q4:Q5"/>
    <mergeCell ref="R4:R5"/>
    <mergeCell ref="A6:A7"/>
    <mergeCell ref="B6:B7"/>
    <mergeCell ref="C6:C7"/>
    <mergeCell ref="E6:E7"/>
    <mergeCell ref="G6:G7"/>
    <mergeCell ref="I6:I7"/>
    <mergeCell ref="J6:J7"/>
    <mergeCell ref="L6:L7"/>
    <mergeCell ref="J4:J5"/>
    <mergeCell ref="L4:L5"/>
    <mergeCell ref="M4:M5"/>
    <mergeCell ref="N4:N5"/>
    <mergeCell ref="O4:O5"/>
    <mergeCell ref="P4:P5"/>
    <mergeCell ref="C65:D65"/>
    <mergeCell ref="F65:H65"/>
    <mergeCell ref="J65:N65"/>
    <mergeCell ref="C66:D66"/>
    <mergeCell ref="F66:H66"/>
    <mergeCell ref="J66:P66"/>
    <mergeCell ref="D3:E3"/>
    <mergeCell ref="F3:J3"/>
    <mergeCell ref="A4:A5"/>
    <mergeCell ref="B4:B5"/>
    <mergeCell ref="C4:C5"/>
    <mergeCell ref="E4:E5"/>
    <mergeCell ref="G4:G5"/>
    <mergeCell ref="I4:I5"/>
    <mergeCell ref="N10:N11"/>
    <mergeCell ref="O10:O11"/>
    <mergeCell ref="P10:P11"/>
    <mergeCell ref="A14:A15"/>
    <mergeCell ref="B14:B15"/>
    <mergeCell ref="A12:A13"/>
    <mergeCell ref="B12:B13"/>
    <mergeCell ref="O16:O17"/>
    <mergeCell ref="P16:P17"/>
    <mergeCell ref="A20:A21"/>
  </mergeCells>
  <phoneticPr fontId="2" type="noConversion"/>
  <printOptions horizontalCentered="1"/>
  <pageMargins left="0.23622047244094491" right="0.23622047244094491" top="1.574803149606299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66"/>
  <sheetViews>
    <sheetView zoomScale="90" zoomScaleNormal="90" workbookViewId="0">
      <selection sqref="A1:T66"/>
    </sheetView>
  </sheetViews>
  <sheetFormatPr defaultRowHeight="16.2"/>
  <cols>
    <col min="1" max="1" width="4.109375" style="2" customWidth="1"/>
    <col min="2" max="2" width="3" style="1" customWidth="1"/>
    <col min="3" max="3" width="14.109375" style="1" customWidth="1"/>
    <col min="4" max="4" width="14.88671875" style="1" customWidth="1"/>
    <col min="5" max="5" width="2.21875" style="1" customWidth="1"/>
    <col min="6" max="6" width="14.109375" style="1" customWidth="1"/>
    <col min="7" max="7" width="2.21875" style="1" customWidth="1"/>
    <col min="8" max="8" width="14.109375" style="1" customWidth="1"/>
    <col min="9" max="9" width="2.21875" style="1" customWidth="1"/>
    <col min="10" max="10" width="5.6640625" style="1" customWidth="1"/>
    <col min="11" max="12" width="6.88671875" style="1" customWidth="1"/>
    <col min="13" max="13" width="14.109375" style="1" customWidth="1"/>
    <col min="14" max="20" width="3.109375" style="1" customWidth="1"/>
    <col min="21" max="59" width="9" style="1"/>
  </cols>
  <sheetData>
    <row r="1" spans="1:20" ht="39.75" customHeight="1">
      <c r="A1" s="243" t="s">
        <v>341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</row>
    <row r="2" spans="1:20" ht="3.75" customHeight="1" thickBot="1"/>
    <row r="3" spans="1:20" ht="47.1" customHeight="1" thickTop="1" thickBot="1">
      <c r="A3" s="3" t="s">
        <v>1</v>
      </c>
      <c r="B3" s="4" t="s">
        <v>2</v>
      </c>
      <c r="C3" s="5" t="s">
        <v>3</v>
      </c>
      <c r="D3" s="78" t="s">
        <v>4</v>
      </c>
      <c r="E3" s="79"/>
      <c r="F3" s="78" t="s">
        <v>5</v>
      </c>
      <c r="G3" s="80"/>
      <c r="H3" s="80"/>
      <c r="I3" s="80"/>
      <c r="J3" s="80"/>
      <c r="K3" s="80"/>
      <c r="L3" s="79"/>
      <c r="M3" s="6" t="s">
        <v>6</v>
      </c>
      <c r="N3" s="7" t="s">
        <v>7</v>
      </c>
      <c r="O3" s="8" t="s">
        <v>8</v>
      </c>
      <c r="P3" s="9" t="s">
        <v>9</v>
      </c>
      <c r="Q3" s="10" t="s">
        <v>10</v>
      </c>
      <c r="R3" s="9" t="s">
        <v>11</v>
      </c>
      <c r="S3" s="10" t="s">
        <v>12</v>
      </c>
      <c r="T3" s="11" t="s">
        <v>13</v>
      </c>
    </row>
    <row r="4" spans="1:20" ht="20.100000000000001" hidden="1" customHeight="1">
      <c r="A4" s="81">
        <v>42457</v>
      </c>
      <c r="B4" s="82" t="s">
        <v>14</v>
      </c>
      <c r="C4" s="83" t="s">
        <v>288</v>
      </c>
      <c r="D4" s="65" t="s">
        <v>329</v>
      </c>
      <c r="E4" s="84" t="s">
        <v>331</v>
      </c>
      <c r="F4" s="66" t="s">
        <v>303</v>
      </c>
      <c r="G4" s="82" t="s">
        <v>299</v>
      </c>
      <c r="H4" s="66" t="s">
        <v>312</v>
      </c>
      <c r="I4" s="82" t="s">
        <v>302</v>
      </c>
      <c r="J4" s="82" t="s">
        <v>15</v>
      </c>
      <c r="K4" s="242" t="s">
        <v>332</v>
      </c>
      <c r="L4" s="239" t="s">
        <v>336</v>
      </c>
      <c r="M4" s="67" t="s">
        <v>321</v>
      </c>
      <c r="N4" s="160">
        <f>O4*70+P4*75+Q4*25+R4*45+S4*60+T4*120</f>
        <v>835</v>
      </c>
      <c r="O4" s="92">
        <v>6.5</v>
      </c>
      <c r="P4" s="103">
        <v>2.6</v>
      </c>
      <c r="Q4" s="92">
        <v>2</v>
      </c>
      <c r="R4" s="103">
        <v>3</v>
      </c>
      <c r="S4" s="92">
        <v>0</v>
      </c>
      <c r="T4" s="93">
        <v>0</v>
      </c>
    </row>
    <row r="5" spans="1:20" ht="11.1" hidden="1" customHeight="1">
      <c r="A5" s="81"/>
      <c r="B5" s="82"/>
      <c r="C5" s="83"/>
      <c r="D5" s="15" t="s">
        <v>330</v>
      </c>
      <c r="E5" s="82"/>
      <c r="F5" s="16" t="s">
        <v>304</v>
      </c>
      <c r="G5" s="82"/>
      <c r="H5" s="16" t="s">
        <v>313</v>
      </c>
      <c r="I5" s="82"/>
      <c r="J5" s="82"/>
      <c r="K5" s="234"/>
      <c r="L5" s="240"/>
      <c r="M5" s="17" t="s">
        <v>322</v>
      </c>
      <c r="N5" s="160"/>
      <c r="O5" s="92"/>
      <c r="P5" s="103"/>
      <c r="Q5" s="92"/>
      <c r="R5" s="103"/>
      <c r="S5" s="92"/>
      <c r="T5" s="93"/>
    </row>
    <row r="6" spans="1:20" ht="20.100000000000001" hidden="1" customHeight="1">
      <c r="A6" s="94">
        <f>A4+1</f>
        <v>42458</v>
      </c>
      <c r="B6" s="96" t="s">
        <v>16</v>
      </c>
      <c r="C6" s="98" t="s">
        <v>289</v>
      </c>
      <c r="D6" s="60" t="s">
        <v>293</v>
      </c>
      <c r="E6" s="96" t="s">
        <v>300</v>
      </c>
      <c r="F6" s="61" t="s">
        <v>305</v>
      </c>
      <c r="G6" s="96" t="s">
        <v>299</v>
      </c>
      <c r="H6" s="61" t="s">
        <v>314</v>
      </c>
      <c r="I6" s="96" t="s">
        <v>301</v>
      </c>
      <c r="J6" s="96" t="s">
        <v>17</v>
      </c>
      <c r="K6" s="233" t="s">
        <v>333</v>
      </c>
      <c r="L6" s="241" t="s">
        <v>337</v>
      </c>
      <c r="M6" s="64" t="s">
        <v>323</v>
      </c>
      <c r="N6" s="106">
        <f>O6*70+P6*75+Q6*25+R6*45+S6*60+T6*120</f>
        <v>825</v>
      </c>
      <c r="O6" s="86">
        <v>6.4</v>
      </c>
      <c r="P6" s="88">
        <v>2.6</v>
      </c>
      <c r="Q6" s="86">
        <v>1.7</v>
      </c>
      <c r="R6" s="88">
        <v>3.1</v>
      </c>
      <c r="S6" s="86">
        <v>0</v>
      </c>
      <c r="T6" s="90">
        <v>0</v>
      </c>
    </row>
    <row r="7" spans="1:20" ht="11.1" hidden="1" customHeight="1">
      <c r="A7" s="95"/>
      <c r="B7" s="97"/>
      <c r="C7" s="99"/>
      <c r="D7" s="21" t="s">
        <v>294</v>
      </c>
      <c r="E7" s="97"/>
      <c r="F7" s="22" t="s">
        <v>306</v>
      </c>
      <c r="G7" s="97"/>
      <c r="H7" s="22" t="s">
        <v>315</v>
      </c>
      <c r="I7" s="97"/>
      <c r="J7" s="97"/>
      <c r="K7" s="234"/>
      <c r="L7" s="240"/>
      <c r="M7" s="23" t="s">
        <v>324</v>
      </c>
      <c r="N7" s="107"/>
      <c r="O7" s="87"/>
      <c r="P7" s="89"/>
      <c r="Q7" s="87"/>
      <c r="R7" s="89"/>
      <c r="S7" s="87"/>
      <c r="T7" s="91"/>
    </row>
    <row r="8" spans="1:20" ht="20.100000000000001" hidden="1" customHeight="1">
      <c r="A8" s="112">
        <f>A6+1</f>
        <v>42459</v>
      </c>
      <c r="B8" s="114" t="s">
        <v>18</v>
      </c>
      <c r="C8" s="115" t="s">
        <v>290</v>
      </c>
      <c r="D8" s="62" t="s">
        <v>295</v>
      </c>
      <c r="E8" s="117" t="s">
        <v>301</v>
      </c>
      <c r="F8" s="62" t="s">
        <v>307</v>
      </c>
      <c r="G8" s="117" t="s">
        <v>311</v>
      </c>
      <c r="H8" s="62" t="s">
        <v>316</v>
      </c>
      <c r="I8" s="119" t="s">
        <v>320</v>
      </c>
      <c r="J8" s="114" t="s">
        <v>19</v>
      </c>
      <c r="K8" s="237" t="s">
        <v>334</v>
      </c>
      <c r="L8" s="235" t="s">
        <v>338</v>
      </c>
      <c r="M8" s="63" t="s">
        <v>325</v>
      </c>
      <c r="N8" s="165">
        <f>O8*70+P8*55+Q8*25+R8*45+S8*60+T8*120</f>
        <v>846</v>
      </c>
      <c r="O8" s="104">
        <v>6.5</v>
      </c>
      <c r="P8" s="111">
        <v>2.5</v>
      </c>
      <c r="Q8" s="104">
        <v>1.8</v>
      </c>
      <c r="R8" s="111">
        <v>3.3</v>
      </c>
      <c r="S8" s="104">
        <v>1</v>
      </c>
      <c r="T8" s="105">
        <v>0</v>
      </c>
    </row>
    <row r="9" spans="1:20" ht="11.1" hidden="1" customHeight="1">
      <c r="A9" s="113"/>
      <c r="B9" s="114"/>
      <c r="C9" s="116"/>
      <c r="D9" s="26" t="s">
        <v>296</v>
      </c>
      <c r="E9" s="118"/>
      <c r="F9" s="26" t="s">
        <v>308</v>
      </c>
      <c r="G9" s="118"/>
      <c r="H9" s="26" t="s">
        <v>317</v>
      </c>
      <c r="I9" s="119"/>
      <c r="J9" s="114"/>
      <c r="K9" s="238"/>
      <c r="L9" s="236"/>
      <c r="M9" s="27" t="s">
        <v>326</v>
      </c>
      <c r="N9" s="166"/>
      <c r="O9" s="104"/>
      <c r="P9" s="111"/>
      <c r="Q9" s="104"/>
      <c r="R9" s="111"/>
      <c r="S9" s="104"/>
      <c r="T9" s="105"/>
    </row>
    <row r="10" spans="1:20" ht="20.100000000000001" hidden="1" customHeight="1">
      <c r="A10" s="94">
        <f>A8+1</f>
        <v>42460</v>
      </c>
      <c r="B10" s="96" t="s">
        <v>20</v>
      </c>
      <c r="C10" s="98" t="s">
        <v>289</v>
      </c>
      <c r="D10" s="60" t="s">
        <v>297</v>
      </c>
      <c r="E10" s="96" t="s">
        <v>302</v>
      </c>
      <c r="F10" s="61" t="s">
        <v>309</v>
      </c>
      <c r="G10" s="96" t="s">
        <v>299</v>
      </c>
      <c r="H10" s="61" t="s">
        <v>318</v>
      </c>
      <c r="I10" s="96" t="s">
        <v>320</v>
      </c>
      <c r="J10" s="96" t="s">
        <v>17</v>
      </c>
      <c r="K10" s="233" t="s">
        <v>335</v>
      </c>
      <c r="L10" s="233" t="s">
        <v>339</v>
      </c>
      <c r="M10" s="64" t="s">
        <v>327</v>
      </c>
      <c r="N10" s="106">
        <f>O10*70+P10*75+Q10*25+R10*45+S10*60+T10*120</f>
        <v>653.5</v>
      </c>
      <c r="O10" s="86">
        <v>6.4</v>
      </c>
      <c r="P10" s="88">
        <v>0.24</v>
      </c>
      <c r="Q10" s="86">
        <v>2.1</v>
      </c>
      <c r="R10" s="88">
        <v>3</v>
      </c>
      <c r="S10" s="86">
        <v>0</v>
      </c>
      <c r="T10" s="90">
        <v>0</v>
      </c>
    </row>
    <row r="11" spans="1:20" ht="10.5" hidden="1" customHeight="1">
      <c r="A11" s="95"/>
      <c r="B11" s="97"/>
      <c r="C11" s="99"/>
      <c r="D11" s="21" t="s">
        <v>298</v>
      </c>
      <c r="E11" s="97"/>
      <c r="F11" s="22" t="s">
        <v>310</v>
      </c>
      <c r="G11" s="97"/>
      <c r="H11" s="22" t="s">
        <v>319</v>
      </c>
      <c r="I11" s="97"/>
      <c r="J11" s="97"/>
      <c r="K11" s="234"/>
      <c r="L11" s="234"/>
      <c r="M11" s="23" t="s">
        <v>328</v>
      </c>
      <c r="N11" s="107"/>
      <c r="O11" s="87"/>
      <c r="P11" s="89"/>
      <c r="Q11" s="87"/>
      <c r="R11" s="89"/>
      <c r="S11" s="87"/>
      <c r="T11" s="91"/>
    </row>
    <row r="12" spans="1:20" ht="9.9" customHeight="1">
      <c r="A12" s="94">
        <f>A10+1</f>
        <v>42461</v>
      </c>
      <c r="B12" s="96" t="s">
        <v>21</v>
      </c>
      <c r="C12" s="120" t="s">
        <v>287</v>
      </c>
      <c r="D12" s="121"/>
      <c r="E12" s="121"/>
      <c r="F12" s="121"/>
      <c r="G12" s="121"/>
      <c r="H12" s="121"/>
      <c r="I12" s="121"/>
      <c r="J12" s="121"/>
      <c r="K12" s="121"/>
      <c r="L12" s="121"/>
      <c r="M12" s="122"/>
      <c r="N12" s="106"/>
      <c r="O12" s="86"/>
      <c r="P12" s="88"/>
      <c r="Q12" s="86"/>
      <c r="R12" s="88"/>
      <c r="S12" s="86"/>
      <c r="T12" s="90"/>
    </row>
    <row r="13" spans="1:20" ht="9.9" customHeight="1" thickBot="1">
      <c r="A13" s="178"/>
      <c r="B13" s="168"/>
      <c r="C13" s="123"/>
      <c r="D13" s="124"/>
      <c r="E13" s="124"/>
      <c r="F13" s="124"/>
      <c r="G13" s="124"/>
      <c r="H13" s="124"/>
      <c r="I13" s="124"/>
      <c r="J13" s="124"/>
      <c r="K13" s="124"/>
      <c r="L13" s="124"/>
      <c r="M13" s="125"/>
      <c r="N13" s="213"/>
      <c r="O13" s="169"/>
      <c r="P13" s="177"/>
      <c r="Q13" s="169"/>
      <c r="R13" s="177"/>
      <c r="S13" s="169"/>
      <c r="T13" s="170"/>
    </row>
    <row r="14" spans="1:20" ht="9.9" hidden="1" customHeight="1">
      <c r="A14" s="136">
        <f>A12</f>
        <v>42461</v>
      </c>
      <c r="B14" s="138" t="s">
        <v>21</v>
      </c>
      <c r="C14" s="140"/>
      <c r="D14" s="68"/>
      <c r="E14" s="142"/>
      <c r="F14" s="69"/>
      <c r="G14" s="142"/>
      <c r="H14" s="69"/>
      <c r="I14" s="142"/>
      <c r="J14" s="140"/>
      <c r="K14" s="69"/>
      <c r="L14" s="69"/>
      <c r="M14" s="70"/>
      <c r="N14" s="144"/>
      <c r="O14" s="126"/>
      <c r="P14" s="128"/>
      <c r="Q14" s="126"/>
      <c r="R14" s="128"/>
      <c r="S14" s="126"/>
      <c r="T14" s="130"/>
    </row>
    <row r="15" spans="1:20" ht="9.9" hidden="1" customHeight="1" thickBot="1">
      <c r="A15" s="137"/>
      <c r="B15" s="139"/>
      <c r="C15" s="141"/>
      <c r="D15" s="71"/>
      <c r="E15" s="143"/>
      <c r="F15" s="72"/>
      <c r="G15" s="143"/>
      <c r="H15" s="72"/>
      <c r="I15" s="143"/>
      <c r="J15" s="141"/>
      <c r="K15" s="76"/>
      <c r="L15" s="76"/>
      <c r="M15" s="73"/>
      <c r="N15" s="145"/>
      <c r="O15" s="127"/>
      <c r="P15" s="129"/>
      <c r="Q15" s="127"/>
      <c r="R15" s="129"/>
      <c r="S15" s="127"/>
      <c r="T15" s="131"/>
    </row>
    <row r="16" spans="1:20" ht="9.9" customHeight="1">
      <c r="A16" s="81">
        <f>A14+3</f>
        <v>42464</v>
      </c>
      <c r="B16" s="82" t="s">
        <v>14</v>
      </c>
      <c r="C16" s="157" t="s">
        <v>24</v>
      </c>
      <c r="D16" s="158"/>
      <c r="E16" s="158"/>
      <c r="F16" s="158"/>
      <c r="G16" s="158"/>
      <c r="H16" s="158"/>
      <c r="I16" s="158"/>
      <c r="J16" s="158"/>
      <c r="K16" s="158"/>
      <c r="L16" s="158"/>
      <c r="M16" s="159"/>
      <c r="N16" s="160"/>
      <c r="O16" s="92"/>
      <c r="P16" s="103"/>
      <c r="Q16" s="92"/>
      <c r="R16" s="103"/>
      <c r="S16" s="92"/>
      <c r="T16" s="93"/>
    </row>
    <row r="17" spans="1:20" ht="9.9" customHeight="1">
      <c r="A17" s="95"/>
      <c r="B17" s="82"/>
      <c r="C17" s="154"/>
      <c r="D17" s="155"/>
      <c r="E17" s="155"/>
      <c r="F17" s="155"/>
      <c r="G17" s="155"/>
      <c r="H17" s="155"/>
      <c r="I17" s="155"/>
      <c r="J17" s="155"/>
      <c r="K17" s="155"/>
      <c r="L17" s="155"/>
      <c r="M17" s="156"/>
      <c r="N17" s="160"/>
      <c r="O17" s="92"/>
      <c r="P17" s="103"/>
      <c r="Q17" s="92"/>
      <c r="R17" s="103"/>
      <c r="S17" s="92"/>
      <c r="T17" s="93"/>
    </row>
    <row r="18" spans="1:20" ht="9.9" customHeight="1">
      <c r="A18" s="94">
        <f>A16+1</f>
        <v>42465</v>
      </c>
      <c r="B18" s="96" t="s">
        <v>16</v>
      </c>
      <c r="C18" s="120" t="s">
        <v>25</v>
      </c>
      <c r="D18" s="121"/>
      <c r="E18" s="121"/>
      <c r="F18" s="121"/>
      <c r="G18" s="121"/>
      <c r="H18" s="121"/>
      <c r="I18" s="121"/>
      <c r="J18" s="121"/>
      <c r="K18" s="121"/>
      <c r="L18" s="121"/>
      <c r="M18" s="122"/>
      <c r="N18" s="106"/>
      <c r="O18" s="86"/>
      <c r="P18" s="88"/>
      <c r="Q18" s="86"/>
      <c r="R18" s="88"/>
      <c r="S18" s="86"/>
      <c r="T18" s="90"/>
    </row>
    <row r="19" spans="1:20" ht="9.9" customHeight="1">
      <c r="A19" s="95"/>
      <c r="B19" s="97"/>
      <c r="C19" s="154"/>
      <c r="D19" s="155"/>
      <c r="E19" s="155"/>
      <c r="F19" s="155"/>
      <c r="G19" s="155"/>
      <c r="H19" s="155"/>
      <c r="I19" s="155"/>
      <c r="J19" s="155"/>
      <c r="K19" s="155"/>
      <c r="L19" s="155"/>
      <c r="M19" s="156"/>
      <c r="N19" s="107"/>
      <c r="O19" s="87"/>
      <c r="P19" s="89"/>
      <c r="Q19" s="87"/>
      <c r="R19" s="89"/>
      <c r="S19" s="87"/>
      <c r="T19" s="91"/>
    </row>
    <row r="20" spans="1:20" ht="20.100000000000001" customHeight="1">
      <c r="A20" s="112">
        <f>A18+1</f>
        <v>42466</v>
      </c>
      <c r="B20" s="114" t="s">
        <v>18</v>
      </c>
      <c r="C20" s="161" t="s">
        <v>26</v>
      </c>
      <c r="D20" s="24" t="s">
        <v>27</v>
      </c>
      <c r="E20" s="163" t="s">
        <v>28</v>
      </c>
      <c r="F20" s="24" t="s">
        <v>29</v>
      </c>
      <c r="G20" s="117" t="s">
        <v>23</v>
      </c>
      <c r="H20" s="24" t="s">
        <v>186</v>
      </c>
      <c r="I20" s="119" t="s">
        <v>31</v>
      </c>
      <c r="J20" s="109" t="s">
        <v>19</v>
      </c>
      <c r="K20" s="214" t="s">
        <v>187</v>
      </c>
      <c r="L20" s="222" t="s">
        <v>188</v>
      </c>
      <c r="M20" s="74" t="s">
        <v>32</v>
      </c>
      <c r="N20" s="165">
        <f>O20*70+P20*55+Q20*25+R20*45+S20*60+T20*120</f>
        <v>849.5</v>
      </c>
      <c r="O20" s="104">
        <v>6.6</v>
      </c>
      <c r="P20" s="111">
        <v>2.4</v>
      </c>
      <c r="Q20" s="104">
        <v>1.7</v>
      </c>
      <c r="R20" s="111">
        <v>3.4</v>
      </c>
      <c r="S20" s="104">
        <v>1</v>
      </c>
      <c r="T20" s="105">
        <v>0</v>
      </c>
    </row>
    <row r="21" spans="1:20" ht="11.1" customHeight="1">
      <c r="A21" s="113"/>
      <c r="B21" s="114"/>
      <c r="C21" s="162"/>
      <c r="D21" s="26" t="s">
        <v>33</v>
      </c>
      <c r="E21" s="164"/>
      <c r="F21" s="26" t="s">
        <v>34</v>
      </c>
      <c r="G21" s="118"/>
      <c r="H21" s="26" t="s">
        <v>189</v>
      </c>
      <c r="I21" s="119"/>
      <c r="J21" s="114"/>
      <c r="K21" s="215"/>
      <c r="L21" s="223"/>
      <c r="M21" s="27" t="s">
        <v>35</v>
      </c>
      <c r="N21" s="166"/>
      <c r="O21" s="104"/>
      <c r="P21" s="111"/>
      <c r="Q21" s="104"/>
      <c r="R21" s="111"/>
      <c r="S21" s="104"/>
      <c r="T21" s="105"/>
    </row>
    <row r="22" spans="1:20" ht="15.9" customHeight="1">
      <c r="A22" s="94">
        <f>A20+1</f>
        <v>42467</v>
      </c>
      <c r="B22" s="96" t="s">
        <v>20</v>
      </c>
      <c r="C22" s="100" t="s">
        <v>36</v>
      </c>
      <c r="D22" s="18" t="s">
        <v>37</v>
      </c>
      <c r="E22" s="96" t="s">
        <v>23</v>
      </c>
      <c r="F22" s="57" t="s">
        <v>38</v>
      </c>
      <c r="G22" s="96" t="s">
        <v>39</v>
      </c>
      <c r="H22" s="57" t="s">
        <v>40</v>
      </c>
      <c r="I22" s="96" t="s">
        <v>39</v>
      </c>
      <c r="J22" s="96" t="s">
        <v>17</v>
      </c>
      <c r="K22" s="220" t="s">
        <v>190</v>
      </c>
      <c r="L22" s="218" t="s">
        <v>191</v>
      </c>
      <c r="M22" s="75" t="s">
        <v>41</v>
      </c>
      <c r="N22" s="106">
        <f>O22*70+P22*75+Q22*25+R22*45+S22*60+T22*120</f>
        <v>836</v>
      </c>
      <c r="O22" s="86">
        <v>6.6</v>
      </c>
      <c r="P22" s="88">
        <v>2.4</v>
      </c>
      <c r="Q22" s="86">
        <v>2</v>
      </c>
      <c r="R22" s="88">
        <v>3.2</v>
      </c>
      <c r="S22" s="86">
        <v>0</v>
      </c>
      <c r="T22" s="90">
        <v>0</v>
      </c>
    </row>
    <row r="23" spans="1:20" ht="11.1" customHeight="1">
      <c r="A23" s="95"/>
      <c r="B23" s="97"/>
      <c r="C23" s="101"/>
      <c r="D23" s="21" t="s">
        <v>42</v>
      </c>
      <c r="E23" s="97"/>
      <c r="F23" s="22" t="s">
        <v>43</v>
      </c>
      <c r="G23" s="97"/>
      <c r="H23" s="22" t="s">
        <v>44</v>
      </c>
      <c r="I23" s="97"/>
      <c r="J23" s="97"/>
      <c r="K23" s="221"/>
      <c r="L23" s="219"/>
      <c r="M23" s="23" t="s">
        <v>45</v>
      </c>
      <c r="N23" s="107"/>
      <c r="O23" s="87"/>
      <c r="P23" s="89"/>
      <c r="Q23" s="87"/>
      <c r="R23" s="89"/>
      <c r="S23" s="87"/>
      <c r="T23" s="91"/>
    </row>
    <row r="24" spans="1:20" ht="15.9" customHeight="1">
      <c r="A24" s="94">
        <f>A22+1</f>
        <v>42468</v>
      </c>
      <c r="B24" s="96" t="s">
        <v>21</v>
      </c>
      <c r="C24" s="100" t="s">
        <v>46</v>
      </c>
      <c r="D24" s="18" t="s">
        <v>47</v>
      </c>
      <c r="E24" s="96" t="s">
        <v>48</v>
      </c>
      <c r="F24" s="57" t="s">
        <v>49</v>
      </c>
      <c r="G24" s="96" t="s">
        <v>23</v>
      </c>
      <c r="H24" s="57" t="s">
        <v>50</v>
      </c>
      <c r="I24" s="96" t="s">
        <v>23</v>
      </c>
      <c r="J24" s="175" t="s">
        <v>17</v>
      </c>
      <c r="K24" s="216" t="s">
        <v>192</v>
      </c>
      <c r="L24" s="216" t="s">
        <v>193</v>
      </c>
      <c r="M24" s="59" t="s">
        <v>51</v>
      </c>
      <c r="N24" s="146">
        <f>O24*70+P24*75+Q24*25+R24*45+S24*60+T24*120</f>
        <v>836.5</v>
      </c>
      <c r="O24" s="86">
        <v>6.5</v>
      </c>
      <c r="P24" s="88">
        <v>2.5</v>
      </c>
      <c r="Q24" s="86">
        <v>2</v>
      </c>
      <c r="R24" s="88">
        <v>3.2</v>
      </c>
      <c r="S24" s="86">
        <v>0</v>
      </c>
      <c r="T24" s="90">
        <v>0</v>
      </c>
    </row>
    <row r="25" spans="1:20" ht="11.1" customHeight="1" thickBot="1">
      <c r="A25" s="178"/>
      <c r="B25" s="168"/>
      <c r="C25" s="167"/>
      <c r="D25" s="29" t="s">
        <v>52</v>
      </c>
      <c r="E25" s="168"/>
      <c r="F25" s="30" t="s">
        <v>342</v>
      </c>
      <c r="G25" s="168"/>
      <c r="H25" s="30" t="s">
        <v>53</v>
      </c>
      <c r="I25" s="168"/>
      <c r="J25" s="176"/>
      <c r="K25" s="217"/>
      <c r="L25" s="217"/>
      <c r="M25" s="31" t="s">
        <v>54</v>
      </c>
      <c r="N25" s="147"/>
      <c r="O25" s="169"/>
      <c r="P25" s="177"/>
      <c r="Q25" s="169"/>
      <c r="R25" s="177"/>
      <c r="S25" s="169"/>
      <c r="T25" s="170"/>
    </row>
    <row r="26" spans="1:20" ht="15.9" hidden="1" customHeight="1" thickTop="1">
      <c r="A26" s="171">
        <f>A24</f>
        <v>42468</v>
      </c>
      <c r="B26" s="138" t="s">
        <v>21</v>
      </c>
      <c r="C26" s="173"/>
      <c r="D26" s="32"/>
      <c r="E26" s="138"/>
      <c r="F26" s="33"/>
      <c r="G26" s="138"/>
      <c r="H26" s="33"/>
      <c r="I26" s="138"/>
      <c r="J26" s="173"/>
      <c r="K26" s="33"/>
      <c r="L26" s="33"/>
      <c r="M26" s="34"/>
      <c r="N26" s="144"/>
      <c r="O26" s="126"/>
      <c r="P26" s="128"/>
      <c r="Q26" s="126"/>
      <c r="R26" s="128"/>
      <c r="S26" s="126"/>
      <c r="T26" s="130"/>
    </row>
    <row r="27" spans="1:20" ht="11.1" hidden="1" customHeight="1" thickBot="1">
      <c r="A27" s="172"/>
      <c r="B27" s="139"/>
      <c r="C27" s="174"/>
      <c r="D27" s="35"/>
      <c r="E27" s="139"/>
      <c r="F27" s="36"/>
      <c r="G27" s="139"/>
      <c r="H27" s="36"/>
      <c r="I27" s="139"/>
      <c r="J27" s="174"/>
      <c r="K27" s="50"/>
      <c r="L27" s="50"/>
      <c r="M27" s="37"/>
      <c r="N27" s="145"/>
      <c r="O27" s="127"/>
      <c r="P27" s="129"/>
      <c r="Q27" s="127"/>
      <c r="R27" s="129"/>
      <c r="S27" s="127"/>
      <c r="T27" s="131"/>
    </row>
    <row r="28" spans="1:20" ht="15.9" customHeight="1">
      <c r="A28" s="171">
        <f>A24+3</f>
        <v>42471</v>
      </c>
      <c r="B28" s="138" t="s">
        <v>14</v>
      </c>
      <c r="C28" s="173" t="s">
        <v>55</v>
      </c>
      <c r="D28" s="32" t="s">
        <v>56</v>
      </c>
      <c r="E28" s="180" t="s">
        <v>57</v>
      </c>
      <c r="F28" s="33" t="s">
        <v>58</v>
      </c>
      <c r="G28" s="138" t="s">
        <v>39</v>
      </c>
      <c r="H28" s="33" t="s">
        <v>59</v>
      </c>
      <c r="I28" s="138" t="s">
        <v>23</v>
      </c>
      <c r="J28" s="138" t="s">
        <v>15</v>
      </c>
      <c r="K28" s="224" t="s">
        <v>194</v>
      </c>
      <c r="L28" s="224" t="s">
        <v>195</v>
      </c>
      <c r="M28" s="34" t="s">
        <v>60</v>
      </c>
      <c r="N28" s="179">
        <f>O28*70+P28*75+Q28*25+R28*45+S28*60+T28*120</f>
        <v>819</v>
      </c>
      <c r="O28" s="126">
        <v>6.5</v>
      </c>
      <c r="P28" s="128">
        <v>2.4</v>
      </c>
      <c r="Q28" s="126">
        <v>1.6</v>
      </c>
      <c r="R28" s="128">
        <v>3.2</v>
      </c>
      <c r="S28" s="126">
        <v>0</v>
      </c>
      <c r="T28" s="130">
        <v>0</v>
      </c>
    </row>
    <row r="29" spans="1:20" ht="11.1" customHeight="1">
      <c r="A29" s="171"/>
      <c r="B29" s="138"/>
      <c r="C29" s="173"/>
      <c r="D29" s="38" t="s">
        <v>56</v>
      </c>
      <c r="E29" s="180"/>
      <c r="F29" s="39" t="s">
        <v>61</v>
      </c>
      <c r="G29" s="138"/>
      <c r="H29" s="39" t="s">
        <v>62</v>
      </c>
      <c r="I29" s="138"/>
      <c r="J29" s="138"/>
      <c r="K29" s="225"/>
      <c r="L29" s="225"/>
      <c r="M29" s="40" t="s">
        <v>63</v>
      </c>
      <c r="N29" s="179"/>
      <c r="O29" s="126"/>
      <c r="P29" s="128"/>
      <c r="Q29" s="126"/>
      <c r="R29" s="128"/>
      <c r="S29" s="126"/>
      <c r="T29" s="130"/>
    </row>
    <row r="30" spans="1:20" ht="15.9" customHeight="1">
      <c r="A30" s="94">
        <f>A28+1</f>
        <v>42472</v>
      </c>
      <c r="B30" s="96" t="s">
        <v>16</v>
      </c>
      <c r="C30" s="100" t="s">
        <v>36</v>
      </c>
      <c r="D30" s="18" t="s">
        <v>64</v>
      </c>
      <c r="E30" s="96" t="s">
        <v>23</v>
      </c>
      <c r="F30" s="19" t="s">
        <v>65</v>
      </c>
      <c r="G30" s="96" t="s">
        <v>23</v>
      </c>
      <c r="H30" s="19" t="s">
        <v>66</v>
      </c>
      <c r="I30" s="96" t="s">
        <v>67</v>
      </c>
      <c r="J30" s="96" t="s">
        <v>17</v>
      </c>
      <c r="K30" s="226" t="s">
        <v>196</v>
      </c>
      <c r="L30" s="226" t="s">
        <v>197</v>
      </c>
      <c r="M30" s="20" t="s">
        <v>68</v>
      </c>
      <c r="N30" s="106">
        <f>O30*70+P30*75+Q30*25+R30*45+S30*60+T30*120</f>
        <v>843.5</v>
      </c>
      <c r="O30" s="86">
        <v>6.6</v>
      </c>
      <c r="P30" s="88">
        <v>2.5</v>
      </c>
      <c r="Q30" s="86">
        <v>2</v>
      </c>
      <c r="R30" s="88">
        <v>3.2</v>
      </c>
      <c r="S30" s="86">
        <v>0</v>
      </c>
      <c r="T30" s="90">
        <v>0</v>
      </c>
    </row>
    <row r="31" spans="1:20" ht="11.1" customHeight="1">
      <c r="A31" s="95"/>
      <c r="B31" s="97"/>
      <c r="C31" s="101"/>
      <c r="D31" s="21" t="s">
        <v>69</v>
      </c>
      <c r="E31" s="97"/>
      <c r="F31" s="22" t="s">
        <v>70</v>
      </c>
      <c r="G31" s="97"/>
      <c r="H31" s="22" t="s">
        <v>71</v>
      </c>
      <c r="I31" s="97"/>
      <c r="J31" s="97"/>
      <c r="K31" s="227"/>
      <c r="L31" s="227"/>
      <c r="M31" s="23" t="s">
        <v>72</v>
      </c>
      <c r="N31" s="107"/>
      <c r="O31" s="87"/>
      <c r="P31" s="89"/>
      <c r="Q31" s="87"/>
      <c r="R31" s="89"/>
      <c r="S31" s="87"/>
      <c r="T31" s="91"/>
    </row>
    <row r="32" spans="1:20" ht="15.9" customHeight="1">
      <c r="A32" s="112">
        <f>A30+1</f>
        <v>42473</v>
      </c>
      <c r="B32" s="114" t="s">
        <v>198</v>
      </c>
      <c r="C32" s="161" t="s">
        <v>199</v>
      </c>
      <c r="D32" s="24" t="s">
        <v>200</v>
      </c>
      <c r="E32" s="117" t="s">
        <v>201</v>
      </c>
      <c r="F32" s="24" t="s">
        <v>202</v>
      </c>
      <c r="G32" s="117" t="s">
        <v>203</v>
      </c>
      <c r="H32" s="24" t="s">
        <v>204</v>
      </c>
      <c r="I32" s="119" t="s">
        <v>203</v>
      </c>
      <c r="J32" s="114" t="s">
        <v>205</v>
      </c>
      <c r="K32" s="188" t="s">
        <v>206</v>
      </c>
      <c r="L32" s="188" t="s">
        <v>207</v>
      </c>
      <c r="M32" s="25" t="s">
        <v>208</v>
      </c>
      <c r="N32" s="165">
        <f>O32*70+P32*55+Q32*25+R32*45+S32*60+T32*120</f>
        <v>842.5</v>
      </c>
      <c r="O32" s="104">
        <v>6.6</v>
      </c>
      <c r="P32" s="111">
        <v>2.4</v>
      </c>
      <c r="Q32" s="104">
        <v>1.6</v>
      </c>
      <c r="R32" s="111">
        <v>3.3</v>
      </c>
      <c r="S32" s="104">
        <v>1</v>
      </c>
      <c r="T32" s="105">
        <v>0</v>
      </c>
    </row>
    <row r="33" spans="1:20" ht="11.1" customHeight="1">
      <c r="A33" s="113"/>
      <c r="B33" s="114"/>
      <c r="C33" s="162"/>
      <c r="D33" s="26" t="s">
        <v>209</v>
      </c>
      <c r="E33" s="118"/>
      <c r="F33" s="26" t="s">
        <v>210</v>
      </c>
      <c r="G33" s="118"/>
      <c r="H33" s="51" t="s">
        <v>211</v>
      </c>
      <c r="I33" s="119"/>
      <c r="J33" s="114"/>
      <c r="K33" s="189"/>
      <c r="L33" s="189"/>
      <c r="M33" s="27" t="s">
        <v>212</v>
      </c>
      <c r="N33" s="166"/>
      <c r="O33" s="104"/>
      <c r="P33" s="111"/>
      <c r="Q33" s="104"/>
      <c r="R33" s="111"/>
      <c r="S33" s="104"/>
      <c r="T33" s="105"/>
    </row>
    <row r="34" spans="1:20" ht="15.9" customHeight="1">
      <c r="A34" s="94">
        <f>A32+1</f>
        <v>42474</v>
      </c>
      <c r="B34" s="96" t="s">
        <v>213</v>
      </c>
      <c r="C34" s="100" t="s">
        <v>214</v>
      </c>
      <c r="D34" s="18" t="s">
        <v>215</v>
      </c>
      <c r="E34" s="96" t="s">
        <v>216</v>
      </c>
      <c r="F34" s="19" t="s">
        <v>217</v>
      </c>
      <c r="G34" s="96" t="s">
        <v>203</v>
      </c>
      <c r="H34" s="19" t="s">
        <v>218</v>
      </c>
      <c r="I34" s="96" t="s">
        <v>219</v>
      </c>
      <c r="J34" s="96" t="s">
        <v>220</v>
      </c>
      <c r="K34" s="226" t="s">
        <v>221</v>
      </c>
      <c r="L34" s="226" t="s">
        <v>222</v>
      </c>
      <c r="M34" s="20" t="s">
        <v>223</v>
      </c>
      <c r="N34" s="106">
        <f>O34*70+P34*75+Q34*25+R34*45+S34*60+T34*120</f>
        <v>822</v>
      </c>
      <c r="O34" s="86">
        <v>6.4</v>
      </c>
      <c r="P34" s="88">
        <v>2.5</v>
      </c>
      <c r="Q34" s="86">
        <v>1.7</v>
      </c>
      <c r="R34" s="88">
        <v>3.2</v>
      </c>
      <c r="S34" s="86">
        <v>0</v>
      </c>
      <c r="T34" s="90">
        <v>0</v>
      </c>
    </row>
    <row r="35" spans="1:20" ht="11.1" customHeight="1">
      <c r="A35" s="95"/>
      <c r="B35" s="97"/>
      <c r="C35" s="101"/>
      <c r="D35" s="21" t="s">
        <v>224</v>
      </c>
      <c r="E35" s="97"/>
      <c r="F35" s="22" t="s">
        <v>225</v>
      </c>
      <c r="G35" s="97"/>
      <c r="H35" s="22" t="s">
        <v>226</v>
      </c>
      <c r="I35" s="97"/>
      <c r="J35" s="97"/>
      <c r="K35" s="227"/>
      <c r="L35" s="227"/>
      <c r="M35" s="23" t="s">
        <v>227</v>
      </c>
      <c r="N35" s="107"/>
      <c r="O35" s="87"/>
      <c r="P35" s="89"/>
      <c r="Q35" s="87"/>
      <c r="R35" s="89"/>
      <c r="S35" s="87"/>
      <c r="T35" s="91"/>
    </row>
    <row r="36" spans="1:20" ht="15.9" customHeight="1">
      <c r="A36" s="94">
        <f>A34+1</f>
        <v>42475</v>
      </c>
      <c r="B36" s="96" t="s">
        <v>21</v>
      </c>
      <c r="C36" s="100" t="s">
        <v>91</v>
      </c>
      <c r="D36" s="20" t="s">
        <v>228</v>
      </c>
      <c r="E36" s="181" t="s">
        <v>28</v>
      </c>
      <c r="F36" s="19" t="s">
        <v>93</v>
      </c>
      <c r="G36" s="96" t="s">
        <v>57</v>
      </c>
      <c r="H36" s="20" t="s">
        <v>229</v>
      </c>
      <c r="I36" s="96" t="s">
        <v>23</v>
      </c>
      <c r="J36" s="175" t="s">
        <v>17</v>
      </c>
      <c r="K36" s="152" t="s">
        <v>230</v>
      </c>
      <c r="L36" s="228" t="s">
        <v>231</v>
      </c>
      <c r="M36" s="28" t="s">
        <v>232</v>
      </c>
      <c r="N36" s="146">
        <f>O36*70+P36*75+Q36*25+R36*45+S36*60+T36*120</f>
        <v>832</v>
      </c>
      <c r="O36" s="86">
        <v>6.4</v>
      </c>
      <c r="P36" s="88">
        <v>2.6</v>
      </c>
      <c r="Q36" s="86">
        <v>1.8</v>
      </c>
      <c r="R36" s="88">
        <v>3.2</v>
      </c>
      <c r="S36" s="86">
        <v>0</v>
      </c>
      <c r="T36" s="90">
        <v>0</v>
      </c>
    </row>
    <row r="37" spans="1:20" ht="11.1" customHeight="1" thickBot="1">
      <c r="A37" s="178"/>
      <c r="B37" s="168"/>
      <c r="C37" s="167"/>
      <c r="D37" s="41" t="s">
        <v>233</v>
      </c>
      <c r="E37" s="182"/>
      <c r="F37" s="30" t="s">
        <v>97</v>
      </c>
      <c r="G37" s="168"/>
      <c r="H37" s="41" t="s">
        <v>234</v>
      </c>
      <c r="I37" s="168"/>
      <c r="J37" s="176"/>
      <c r="K37" s="153"/>
      <c r="L37" s="229"/>
      <c r="M37" s="31" t="s">
        <v>235</v>
      </c>
      <c r="N37" s="147"/>
      <c r="O37" s="169"/>
      <c r="P37" s="177"/>
      <c r="Q37" s="169"/>
      <c r="R37" s="177"/>
      <c r="S37" s="169"/>
      <c r="T37" s="170"/>
    </row>
    <row r="38" spans="1:20" ht="15.9" hidden="1" customHeight="1">
      <c r="A38" s="171">
        <f>A36</f>
        <v>42475</v>
      </c>
      <c r="B38" s="138" t="s">
        <v>21</v>
      </c>
      <c r="C38" s="173"/>
      <c r="D38" s="32"/>
      <c r="E38" s="138"/>
      <c r="F38" s="33"/>
      <c r="G38" s="138"/>
      <c r="H38" s="33"/>
      <c r="I38" s="138"/>
      <c r="J38" s="173"/>
      <c r="K38" s="52"/>
      <c r="L38" s="33"/>
      <c r="M38" s="34"/>
      <c r="N38" s="144"/>
      <c r="O38" s="126"/>
      <c r="P38" s="128"/>
      <c r="Q38" s="126"/>
      <c r="R38" s="128"/>
      <c r="S38" s="126"/>
      <c r="T38" s="130"/>
    </row>
    <row r="39" spans="1:20" ht="11.1" hidden="1" customHeight="1" thickBot="1">
      <c r="A39" s="172"/>
      <c r="B39" s="139"/>
      <c r="C39" s="174"/>
      <c r="D39" s="35"/>
      <c r="E39" s="139"/>
      <c r="F39" s="36"/>
      <c r="G39" s="139"/>
      <c r="H39" s="36"/>
      <c r="I39" s="139"/>
      <c r="J39" s="174"/>
      <c r="K39" s="53"/>
      <c r="L39" s="50"/>
      <c r="M39" s="37"/>
      <c r="N39" s="145"/>
      <c r="O39" s="127"/>
      <c r="P39" s="129"/>
      <c r="Q39" s="127"/>
      <c r="R39" s="129"/>
      <c r="S39" s="127"/>
      <c r="T39" s="131"/>
    </row>
    <row r="40" spans="1:20" ht="15.9" customHeight="1">
      <c r="A40" s="81">
        <f>A36+3</f>
        <v>42478</v>
      </c>
      <c r="B40" s="82" t="s">
        <v>14</v>
      </c>
      <c r="C40" s="102" t="s">
        <v>100</v>
      </c>
      <c r="D40" s="12" t="s">
        <v>101</v>
      </c>
      <c r="E40" s="82" t="s">
        <v>39</v>
      </c>
      <c r="F40" s="13" t="s">
        <v>102</v>
      </c>
      <c r="G40" s="82" t="s">
        <v>23</v>
      </c>
      <c r="H40" s="13" t="s">
        <v>103</v>
      </c>
      <c r="I40" s="82" t="s">
        <v>23</v>
      </c>
      <c r="J40" s="82" t="s">
        <v>15</v>
      </c>
      <c r="K40" s="230" t="s">
        <v>236</v>
      </c>
      <c r="L40" s="230" t="s">
        <v>237</v>
      </c>
      <c r="M40" s="14" t="s">
        <v>104</v>
      </c>
      <c r="N40" s="160">
        <f>O40*70+P40*75+Q40*25+R40*45+S40*60+T40*120</f>
        <v>836.5</v>
      </c>
      <c r="O40" s="92">
        <v>6.6</v>
      </c>
      <c r="P40" s="103">
        <v>2.5</v>
      </c>
      <c r="Q40" s="92">
        <v>1.9</v>
      </c>
      <c r="R40" s="103">
        <v>3.1</v>
      </c>
      <c r="S40" s="92">
        <v>0</v>
      </c>
      <c r="T40" s="93">
        <v>0</v>
      </c>
    </row>
    <row r="41" spans="1:20" ht="11.1" customHeight="1">
      <c r="A41" s="81"/>
      <c r="B41" s="82"/>
      <c r="C41" s="102"/>
      <c r="D41" s="15" t="s">
        <v>105</v>
      </c>
      <c r="E41" s="82"/>
      <c r="F41" s="16" t="s">
        <v>106</v>
      </c>
      <c r="G41" s="82"/>
      <c r="H41" s="16" t="s">
        <v>107</v>
      </c>
      <c r="I41" s="82"/>
      <c r="J41" s="82"/>
      <c r="K41" s="227"/>
      <c r="L41" s="227"/>
      <c r="M41" s="17" t="s">
        <v>108</v>
      </c>
      <c r="N41" s="160"/>
      <c r="O41" s="92"/>
      <c r="P41" s="103"/>
      <c r="Q41" s="92"/>
      <c r="R41" s="103"/>
      <c r="S41" s="92"/>
      <c r="T41" s="93"/>
    </row>
    <row r="42" spans="1:20" ht="15.9" customHeight="1">
      <c r="A42" s="94">
        <f>A40+1</f>
        <v>42479</v>
      </c>
      <c r="B42" s="96" t="s">
        <v>16</v>
      </c>
      <c r="C42" s="100" t="s">
        <v>36</v>
      </c>
      <c r="D42" s="18" t="s">
        <v>109</v>
      </c>
      <c r="E42" s="96" t="s">
        <v>75</v>
      </c>
      <c r="F42" s="19" t="s">
        <v>110</v>
      </c>
      <c r="G42" s="96" t="s">
        <v>23</v>
      </c>
      <c r="H42" s="19" t="s">
        <v>111</v>
      </c>
      <c r="I42" s="96" t="s">
        <v>22</v>
      </c>
      <c r="J42" s="96" t="s">
        <v>17</v>
      </c>
      <c r="K42" s="226" t="s">
        <v>238</v>
      </c>
      <c r="L42" s="226" t="s">
        <v>239</v>
      </c>
      <c r="M42" s="20" t="s">
        <v>112</v>
      </c>
      <c r="N42" s="106">
        <f>O42*70+P42*75+Q42*25+R42*45+S42*60+T42*120</f>
        <v>805.5</v>
      </c>
      <c r="O42" s="86">
        <v>6.4</v>
      </c>
      <c r="P42" s="88">
        <v>2.4</v>
      </c>
      <c r="Q42" s="86">
        <v>1.7</v>
      </c>
      <c r="R42" s="88">
        <v>3</v>
      </c>
      <c r="S42" s="86">
        <v>0</v>
      </c>
      <c r="T42" s="90">
        <v>0</v>
      </c>
    </row>
    <row r="43" spans="1:20" ht="11.1" customHeight="1">
      <c r="A43" s="95"/>
      <c r="B43" s="97"/>
      <c r="C43" s="101"/>
      <c r="D43" s="21" t="s">
        <v>113</v>
      </c>
      <c r="E43" s="97"/>
      <c r="F43" s="22" t="s">
        <v>114</v>
      </c>
      <c r="G43" s="97"/>
      <c r="H43" s="22" t="s">
        <v>115</v>
      </c>
      <c r="I43" s="97"/>
      <c r="J43" s="97"/>
      <c r="K43" s="227"/>
      <c r="L43" s="227"/>
      <c r="M43" s="23" t="s">
        <v>116</v>
      </c>
      <c r="N43" s="107"/>
      <c r="O43" s="87"/>
      <c r="P43" s="89"/>
      <c r="Q43" s="87"/>
      <c r="R43" s="89"/>
      <c r="S43" s="87"/>
      <c r="T43" s="91"/>
    </row>
    <row r="44" spans="1:20" ht="15.9" customHeight="1">
      <c r="A44" s="112">
        <f>A42+1</f>
        <v>42480</v>
      </c>
      <c r="B44" s="114" t="s">
        <v>18</v>
      </c>
      <c r="C44" s="161" t="s">
        <v>117</v>
      </c>
      <c r="D44" s="24" t="s">
        <v>118</v>
      </c>
      <c r="E44" s="117" t="s">
        <v>75</v>
      </c>
      <c r="F44" s="24" t="s">
        <v>119</v>
      </c>
      <c r="G44" s="117" t="s">
        <v>23</v>
      </c>
      <c r="H44" s="24" t="s">
        <v>240</v>
      </c>
      <c r="I44" s="119" t="s">
        <v>57</v>
      </c>
      <c r="J44" s="114" t="s">
        <v>19</v>
      </c>
      <c r="K44" s="188" t="s">
        <v>241</v>
      </c>
      <c r="L44" s="188" t="s">
        <v>242</v>
      </c>
      <c r="M44" s="25" t="s">
        <v>121</v>
      </c>
      <c r="N44" s="165">
        <f>O44*70+P44*55+Q44*25+R44*45+S44*60+T44*120</f>
        <v>845</v>
      </c>
      <c r="O44" s="104">
        <v>6.6</v>
      </c>
      <c r="P44" s="111">
        <v>2.4</v>
      </c>
      <c r="Q44" s="104">
        <v>1.7</v>
      </c>
      <c r="R44" s="111">
        <v>3.3</v>
      </c>
      <c r="S44" s="104">
        <v>1</v>
      </c>
      <c r="T44" s="105">
        <v>0</v>
      </c>
    </row>
    <row r="45" spans="1:20" ht="11.1" customHeight="1">
      <c r="A45" s="113"/>
      <c r="B45" s="114"/>
      <c r="C45" s="162"/>
      <c r="D45" s="26" t="s">
        <v>122</v>
      </c>
      <c r="E45" s="118"/>
      <c r="F45" s="26" t="s">
        <v>123</v>
      </c>
      <c r="G45" s="118"/>
      <c r="H45" s="26" t="s">
        <v>243</v>
      </c>
      <c r="I45" s="119"/>
      <c r="J45" s="114"/>
      <c r="K45" s="189"/>
      <c r="L45" s="189"/>
      <c r="M45" s="27" t="s">
        <v>125</v>
      </c>
      <c r="N45" s="166"/>
      <c r="O45" s="104"/>
      <c r="P45" s="111"/>
      <c r="Q45" s="104"/>
      <c r="R45" s="111"/>
      <c r="S45" s="104"/>
      <c r="T45" s="105"/>
    </row>
    <row r="46" spans="1:20" ht="15.9" customHeight="1">
      <c r="A46" s="94">
        <f>A44+1</f>
        <v>42481</v>
      </c>
      <c r="B46" s="96" t="s">
        <v>20</v>
      </c>
      <c r="C46" s="100" t="s">
        <v>36</v>
      </c>
      <c r="D46" s="18" t="s">
        <v>126</v>
      </c>
      <c r="E46" s="181" t="s">
        <v>28</v>
      </c>
      <c r="F46" s="19" t="s">
        <v>127</v>
      </c>
      <c r="G46" s="96" t="s">
        <v>23</v>
      </c>
      <c r="H46" s="19" t="s">
        <v>128</v>
      </c>
      <c r="I46" s="96" t="s">
        <v>48</v>
      </c>
      <c r="J46" s="96" t="s">
        <v>17</v>
      </c>
      <c r="K46" s="226" t="s">
        <v>244</v>
      </c>
      <c r="L46" s="226" t="s">
        <v>245</v>
      </c>
      <c r="M46" s="20" t="s">
        <v>129</v>
      </c>
      <c r="N46" s="106">
        <f>O46*70+P46*75+Q46*25+R46*45+S46*60+T46*120</f>
        <v>840</v>
      </c>
      <c r="O46" s="86">
        <v>6.6</v>
      </c>
      <c r="P46" s="88">
        <v>2.5</v>
      </c>
      <c r="Q46" s="86">
        <v>1.5</v>
      </c>
      <c r="R46" s="88">
        <v>3.4</v>
      </c>
      <c r="S46" s="86">
        <v>0</v>
      </c>
      <c r="T46" s="90">
        <v>0</v>
      </c>
    </row>
    <row r="47" spans="1:20" ht="11.1" customHeight="1">
      <c r="A47" s="95"/>
      <c r="B47" s="97"/>
      <c r="C47" s="101"/>
      <c r="D47" s="21" t="s">
        <v>52</v>
      </c>
      <c r="E47" s="183"/>
      <c r="F47" s="22" t="s">
        <v>130</v>
      </c>
      <c r="G47" s="97"/>
      <c r="H47" s="22" t="s">
        <v>131</v>
      </c>
      <c r="I47" s="97"/>
      <c r="J47" s="97"/>
      <c r="K47" s="227"/>
      <c r="L47" s="227"/>
      <c r="M47" s="23" t="s">
        <v>132</v>
      </c>
      <c r="N47" s="107"/>
      <c r="O47" s="87"/>
      <c r="P47" s="89"/>
      <c r="Q47" s="87"/>
      <c r="R47" s="89"/>
      <c r="S47" s="87"/>
      <c r="T47" s="91"/>
    </row>
    <row r="48" spans="1:20" ht="15.9" customHeight="1">
      <c r="A48" s="94">
        <f>A46+1</f>
        <v>42482</v>
      </c>
      <c r="B48" s="96" t="s">
        <v>21</v>
      </c>
      <c r="C48" s="100" t="s">
        <v>46</v>
      </c>
      <c r="D48" s="18" t="s">
        <v>246</v>
      </c>
      <c r="E48" s="96" t="s">
        <v>31</v>
      </c>
      <c r="F48" s="19" t="s">
        <v>134</v>
      </c>
      <c r="G48" s="96" t="s">
        <v>23</v>
      </c>
      <c r="H48" s="19" t="s">
        <v>135</v>
      </c>
      <c r="I48" s="96" t="s">
        <v>23</v>
      </c>
      <c r="J48" s="152" t="s">
        <v>17</v>
      </c>
      <c r="K48" s="228" t="s">
        <v>247</v>
      </c>
      <c r="L48" s="228" t="s">
        <v>248</v>
      </c>
      <c r="M48" s="28" t="s">
        <v>136</v>
      </c>
      <c r="N48" s="146">
        <f>O48*70+P48*75+Q48*25+R48*45+S48*60+T48*120</f>
        <v>826.5</v>
      </c>
      <c r="O48" s="86">
        <v>6.5</v>
      </c>
      <c r="P48" s="88">
        <v>2.5</v>
      </c>
      <c r="Q48" s="86">
        <v>1.6</v>
      </c>
      <c r="R48" s="88">
        <v>3.2</v>
      </c>
      <c r="S48" s="86">
        <v>0</v>
      </c>
      <c r="T48" s="90">
        <v>0</v>
      </c>
    </row>
    <row r="49" spans="1:20" ht="11.1" customHeight="1" thickBot="1">
      <c r="A49" s="178"/>
      <c r="B49" s="168"/>
      <c r="C49" s="167"/>
      <c r="D49" s="29" t="s">
        <v>249</v>
      </c>
      <c r="E49" s="168"/>
      <c r="F49" s="30" t="s">
        <v>138</v>
      </c>
      <c r="G49" s="168"/>
      <c r="H49" s="30" t="s">
        <v>139</v>
      </c>
      <c r="I49" s="168"/>
      <c r="J49" s="153"/>
      <c r="K49" s="229"/>
      <c r="L49" s="229"/>
      <c r="M49" s="31" t="s">
        <v>140</v>
      </c>
      <c r="N49" s="147"/>
      <c r="O49" s="169"/>
      <c r="P49" s="177"/>
      <c r="Q49" s="169"/>
      <c r="R49" s="177"/>
      <c r="S49" s="169"/>
      <c r="T49" s="170"/>
    </row>
    <row r="50" spans="1:20" ht="15.9" hidden="1" customHeight="1">
      <c r="A50" s="171">
        <f>A48</f>
        <v>42482</v>
      </c>
      <c r="B50" s="138" t="s">
        <v>21</v>
      </c>
      <c r="C50" s="173"/>
      <c r="D50" s="32"/>
      <c r="E50" s="138"/>
      <c r="F50" s="33"/>
      <c r="G50" s="138"/>
      <c r="H50" s="33"/>
      <c r="I50" s="138"/>
      <c r="J50" s="138"/>
      <c r="K50" s="52"/>
      <c r="L50" s="33"/>
      <c r="M50" s="34"/>
      <c r="N50" s="144"/>
      <c r="O50" s="126"/>
      <c r="P50" s="128"/>
      <c r="Q50" s="126"/>
      <c r="R50" s="128"/>
      <c r="S50" s="126"/>
      <c r="T50" s="130"/>
    </row>
    <row r="51" spans="1:20" ht="11.1" hidden="1" customHeight="1" thickBot="1">
      <c r="A51" s="172"/>
      <c r="B51" s="139"/>
      <c r="C51" s="174"/>
      <c r="D51" s="35"/>
      <c r="E51" s="139"/>
      <c r="F51" s="36"/>
      <c r="G51" s="139"/>
      <c r="H51" s="36"/>
      <c r="I51" s="139"/>
      <c r="J51" s="139"/>
      <c r="K51" s="53"/>
      <c r="L51" s="50"/>
      <c r="M51" s="37"/>
      <c r="N51" s="145"/>
      <c r="O51" s="127"/>
      <c r="P51" s="129"/>
      <c r="Q51" s="127"/>
      <c r="R51" s="129"/>
      <c r="S51" s="127"/>
      <c r="T51" s="131"/>
    </row>
    <row r="52" spans="1:20" ht="15.9" customHeight="1">
      <c r="A52" s="81">
        <f>A48+3</f>
        <v>42485</v>
      </c>
      <c r="B52" s="82" t="s">
        <v>250</v>
      </c>
      <c r="C52" s="102" t="s">
        <v>214</v>
      </c>
      <c r="D52" s="12" t="s">
        <v>251</v>
      </c>
      <c r="E52" s="82" t="s">
        <v>201</v>
      </c>
      <c r="F52" s="13" t="s">
        <v>252</v>
      </c>
      <c r="G52" s="82" t="s">
        <v>201</v>
      </c>
      <c r="H52" s="13" t="s">
        <v>253</v>
      </c>
      <c r="I52" s="82" t="s">
        <v>203</v>
      </c>
      <c r="J52" s="82" t="s">
        <v>254</v>
      </c>
      <c r="K52" s="230" t="s">
        <v>255</v>
      </c>
      <c r="L52" s="230" t="s">
        <v>256</v>
      </c>
      <c r="M52" s="14" t="s">
        <v>257</v>
      </c>
      <c r="N52" s="186">
        <f>O52*70+P52*75+Q52*25+R52*45+S52*60+T52*120</f>
        <v>826.5</v>
      </c>
      <c r="O52" s="92">
        <v>6.5</v>
      </c>
      <c r="P52" s="103">
        <v>2.5</v>
      </c>
      <c r="Q52" s="92">
        <v>1.6</v>
      </c>
      <c r="R52" s="103">
        <v>3.2</v>
      </c>
      <c r="S52" s="92">
        <v>0</v>
      </c>
      <c r="T52" s="93">
        <v>0</v>
      </c>
    </row>
    <row r="53" spans="1:20" ht="11.1" customHeight="1">
      <c r="A53" s="81"/>
      <c r="B53" s="82"/>
      <c r="C53" s="102"/>
      <c r="D53" s="15" t="s">
        <v>258</v>
      </c>
      <c r="E53" s="82"/>
      <c r="F53" s="16" t="s">
        <v>259</v>
      </c>
      <c r="G53" s="82"/>
      <c r="H53" s="16" t="s">
        <v>260</v>
      </c>
      <c r="I53" s="82"/>
      <c r="J53" s="82"/>
      <c r="K53" s="227"/>
      <c r="L53" s="227"/>
      <c r="M53" s="17" t="s">
        <v>261</v>
      </c>
      <c r="N53" s="187"/>
      <c r="O53" s="92"/>
      <c r="P53" s="103"/>
      <c r="Q53" s="92"/>
      <c r="R53" s="103"/>
      <c r="S53" s="92"/>
      <c r="T53" s="93"/>
    </row>
    <row r="54" spans="1:20" ht="15.9" customHeight="1">
      <c r="A54" s="94">
        <f>A52+1</f>
        <v>42486</v>
      </c>
      <c r="B54" s="96" t="s">
        <v>262</v>
      </c>
      <c r="C54" s="100" t="s">
        <v>214</v>
      </c>
      <c r="D54" s="18" t="s">
        <v>263</v>
      </c>
      <c r="E54" s="96" t="s">
        <v>201</v>
      </c>
      <c r="F54" s="19" t="s">
        <v>264</v>
      </c>
      <c r="G54" s="96" t="s">
        <v>203</v>
      </c>
      <c r="H54" s="19" t="s">
        <v>265</v>
      </c>
      <c r="I54" s="96" t="s">
        <v>203</v>
      </c>
      <c r="J54" s="96" t="s">
        <v>220</v>
      </c>
      <c r="K54" s="226" t="s">
        <v>266</v>
      </c>
      <c r="L54" s="226" t="s">
        <v>267</v>
      </c>
      <c r="M54" s="20" t="s">
        <v>268</v>
      </c>
      <c r="N54" s="106">
        <f>O54*70+P54*75+Q54*25+R54*45+S54*60+T54*120</f>
        <v>823.5</v>
      </c>
      <c r="O54" s="86">
        <v>6.6</v>
      </c>
      <c r="P54" s="88">
        <v>2.4</v>
      </c>
      <c r="Q54" s="86">
        <v>1.5</v>
      </c>
      <c r="R54" s="88">
        <v>3.2</v>
      </c>
      <c r="S54" s="86">
        <v>0</v>
      </c>
      <c r="T54" s="90">
        <v>0</v>
      </c>
    </row>
    <row r="55" spans="1:20" ht="11.1" customHeight="1">
      <c r="A55" s="95"/>
      <c r="B55" s="97"/>
      <c r="C55" s="101"/>
      <c r="D55" s="21" t="s">
        <v>269</v>
      </c>
      <c r="E55" s="97"/>
      <c r="F55" s="22" t="s">
        <v>270</v>
      </c>
      <c r="G55" s="97"/>
      <c r="H55" s="22" t="s">
        <v>271</v>
      </c>
      <c r="I55" s="97"/>
      <c r="J55" s="97"/>
      <c r="K55" s="227"/>
      <c r="L55" s="227"/>
      <c r="M55" s="23" t="s">
        <v>272</v>
      </c>
      <c r="N55" s="107"/>
      <c r="O55" s="87"/>
      <c r="P55" s="89"/>
      <c r="Q55" s="87"/>
      <c r="R55" s="89"/>
      <c r="S55" s="87"/>
      <c r="T55" s="91"/>
    </row>
    <row r="56" spans="1:20" ht="15.9" customHeight="1">
      <c r="A56" s="112">
        <f>A54+1</f>
        <v>42487</v>
      </c>
      <c r="B56" s="109" t="s">
        <v>18</v>
      </c>
      <c r="C56" s="161" t="s">
        <v>155</v>
      </c>
      <c r="D56" s="24" t="s">
        <v>156</v>
      </c>
      <c r="E56" s="163" t="s">
        <v>28</v>
      </c>
      <c r="F56" s="24" t="s">
        <v>157</v>
      </c>
      <c r="G56" s="117" t="s">
        <v>39</v>
      </c>
      <c r="H56" s="24" t="s">
        <v>273</v>
      </c>
      <c r="I56" s="188" t="s">
        <v>23</v>
      </c>
      <c r="J56" s="109" t="s">
        <v>19</v>
      </c>
      <c r="K56" s="188" t="s">
        <v>274</v>
      </c>
      <c r="L56" s="188" t="s">
        <v>275</v>
      </c>
      <c r="M56" s="42" t="s">
        <v>159</v>
      </c>
      <c r="N56" s="165">
        <f>O56*70+P56*55+Q56*25+R56*45+S56*60+T56*120</f>
        <v>849.5</v>
      </c>
      <c r="O56" s="190">
        <v>6.6</v>
      </c>
      <c r="P56" s="196">
        <v>2.4</v>
      </c>
      <c r="Q56" s="190">
        <v>1.7</v>
      </c>
      <c r="R56" s="196">
        <v>3.4</v>
      </c>
      <c r="S56" s="190">
        <v>1</v>
      </c>
      <c r="T56" s="192">
        <v>0</v>
      </c>
    </row>
    <row r="57" spans="1:20" ht="11.1" customHeight="1">
      <c r="A57" s="113"/>
      <c r="B57" s="110"/>
      <c r="C57" s="162"/>
      <c r="D57" s="26" t="s">
        <v>160</v>
      </c>
      <c r="E57" s="164"/>
      <c r="F57" s="26" t="s">
        <v>45</v>
      </c>
      <c r="G57" s="118"/>
      <c r="H57" s="26" t="s">
        <v>276</v>
      </c>
      <c r="I57" s="189"/>
      <c r="J57" s="110"/>
      <c r="K57" s="189"/>
      <c r="L57" s="189"/>
      <c r="M57" s="43" t="s">
        <v>162</v>
      </c>
      <c r="N57" s="166"/>
      <c r="O57" s="191"/>
      <c r="P57" s="197"/>
      <c r="Q57" s="191"/>
      <c r="R57" s="197"/>
      <c r="S57" s="191"/>
      <c r="T57" s="193"/>
    </row>
    <row r="58" spans="1:20" ht="15.9" customHeight="1">
      <c r="A58" s="194">
        <f>A56+1</f>
        <v>42488</v>
      </c>
      <c r="B58" s="96" t="s">
        <v>20</v>
      </c>
      <c r="C58" s="100" t="s">
        <v>36</v>
      </c>
      <c r="D58" s="18" t="s">
        <v>277</v>
      </c>
      <c r="E58" s="96" t="s">
        <v>48</v>
      </c>
      <c r="F58" s="19" t="s">
        <v>164</v>
      </c>
      <c r="G58" s="96" t="s">
        <v>23</v>
      </c>
      <c r="H58" s="19" t="s">
        <v>165</v>
      </c>
      <c r="I58" s="96" t="s">
        <v>23</v>
      </c>
      <c r="J58" s="96" t="s">
        <v>17</v>
      </c>
      <c r="K58" s="226" t="s">
        <v>278</v>
      </c>
      <c r="L58" s="226" t="s">
        <v>279</v>
      </c>
      <c r="M58" s="20" t="s">
        <v>166</v>
      </c>
      <c r="N58" s="106">
        <f>O58*70+P58*75+Q58*25+R58*45+S58*60+T58*120</f>
        <v>836</v>
      </c>
      <c r="O58" s="86">
        <v>6.6</v>
      </c>
      <c r="P58" s="88">
        <v>2.5</v>
      </c>
      <c r="Q58" s="86">
        <v>1.7</v>
      </c>
      <c r="R58" s="88">
        <v>3.2</v>
      </c>
      <c r="S58" s="86">
        <v>0</v>
      </c>
      <c r="T58" s="90">
        <v>0</v>
      </c>
    </row>
    <row r="59" spans="1:20" ht="11.1" customHeight="1">
      <c r="A59" s="195"/>
      <c r="B59" s="97"/>
      <c r="C59" s="101"/>
      <c r="D59" s="21" t="s">
        <v>113</v>
      </c>
      <c r="E59" s="97"/>
      <c r="F59" s="22" t="s">
        <v>168</v>
      </c>
      <c r="G59" s="97"/>
      <c r="H59" s="22" t="s">
        <v>169</v>
      </c>
      <c r="I59" s="97"/>
      <c r="J59" s="97"/>
      <c r="K59" s="227"/>
      <c r="L59" s="227"/>
      <c r="M59" s="23" t="s">
        <v>170</v>
      </c>
      <c r="N59" s="107"/>
      <c r="O59" s="87"/>
      <c r="P59" s="89"/>
      <c r="Q59" s="87"/>
      <c r="R59" s="89"/>
      <c r="S59" s="87"/>
      <c r="T59" s="91"/>
    </row>
    <row r="60" spans="1:20" ht="15.9" customHeight="1">
      <c r="A60" s="194">
        <f>A58+1</f>
        <v>42489</v>
      </c>
      <c r="B60" s="96" t="s">
        <v>21</v>
      </c>
      <c r="C60" s="100" t="s">
        <v>171</v>
      </c>
      <c r="D60" s="18" t="s">
        <v>172</v>
      </c>
      <c r="E60" s="96" t="s">
        <v>75</v>
      </c>
      <c r="F60" s="19" t="s">
        <v>173</v>
      </c>
      <c r="G60" s="96" t="s">
        <v>75</v>
      </c>
      <c r="H60" s="19" t="s">
        <v>280</v>
      </c>
      <c r="I60" s="96" t="s">
        <v>23</v>
      </c>
      <c r="J60" s="152" t="s">
        <v>17</v>
      </c>
      <c r="K60" s="228" t="s">
        <v>281</v>
      </c>
      <c r="L60" s="228" t="s">
        <v>282</v>
      </c>
      <c r="M60" s="28" t="s">
        <v>283</v>
      </c>
      <c r="N60" s="106">
        <f>O60*70+P60*75+Q60*25+R60*45+S60*60+T60*120</f>
        <v>829.5</v>
      </c>
      <c r="O60" s="86">
        <v>6.5</v>
      </c>
      <c r="P60" s="88">
        <v>2.6</v>
      </c>
      <c r="Q60" s="86">
        <v>1.6</v>
      </c>
      <c r="R60" s="88">
        <v>3.1</v>
      </c>
      <c r="S60" s="86">
        <v>0</v>
      </c>
      <c r="T60" s="90">
        <v>0</v>
      </c>
    </row>
    <row r="61" spans="1:20" ht="11.1" customHeight="1" thickBot="1">
      <c r="A61" s="209"/>
      <c r="B61" s="210"/>
      <c r="C61" s="211"/>
      <c r="D61" s="44" t="s">
        <v>176</v>
      </c>
      <c r="E61" s="210"/>
      <c r="F61" s="45" t="s">
        <v>177</v>
      </c>
      <c r="G61" s="210"/>
      <c r="H61" s="45" t="s">
        <v>284</v>
      </c>
      <c r="I61" s="210"/>
      <c r="J61" s="231"/>
      <c r="K61" s="232"/>
      <c r="L61" s="232"/>
      <c r="M61" s="46" t="s">
        <v>285</v>
      </c>
      <c r="N61" s="207"/>
      <c r="O61" s="200"/>
      <c r="P61" s="208"/>
      <c r="Q61" s="200"/>
      <c r="R61" s="208"/>
      <c r="S61" s="200"/>
      <c r="T61" s="201"/>
    </row>
    <row r="62" spans="1:20" ht="15.9" hidden="1" customHeight="1" thickTop="1">
      <c r="A62" s="171">
        <f>A60</f>
        <v>42489</v>
      </c>
      <c r="B62" s="138" t="s">
        <v>21</v>
      </c>
      <c r="C62" s="173"/>
      <c r="D62" s="32"/>
      <c r="E62" s="138"/>
      <c r="F62" s="33"/>
      <c r="G62" s="138"/>
      <c r="H62" s="33"/>
      <c r="I62" s="138"/>
      <c r="J62" s="173"/>
      <c r="K62" s="33"/>
      <c r="L62" s="33"/>
      <c r="M62" s="34"/>
      <c r="N62" s="144"/>
      <c r="O62" s="126"/>
      <c r="P62" s="128"/>
      <c r="Q62" s="126"/>
      <c r="R62" s="128"/>
      <c r="S62" s="126"/>
      <c r="T62" s="130"/>
    </row>
    <row r="63" spans="1:20" ht="11.1" hidden="1" customHeight="1" thickBot="1">
      <c r="A63" s="202"/>
      <c r="B63" s="203"/>
      <c r="C63" s="204"/>
      <c r="D63" s="47"/>
      <c r="E63" s="203"/>
      <c r="F63" s="48"/>
      <c r="G63" s="203"/>
      <c r="H63" s="48"/>
      <c r="I63" s="203"/>
      <c r="J63" s="204"/>
      <c r="K63" s="54"/>
      <c r="L63" s="54"/>
      <c r="M63" s="49"/>
      <c r="N63" s="205"/>
      <c r="O63" s="198"/>
      <c r="P63" s="212"/>
      <c r="Q63" s="198"/>
      <c r="R63" s="212"/>
      <c r="S63" s="198"/>
      <c r="T63" s="199"/>
    </row>
    <row r="64" spans="1:20" ht="3" customHeight="1" thickTop="1"/>
    <row r="65" spans="3:16">
      <c r="C65" s="77" t="s">
        <v>180</v>
      </c>
      <c r="D65" s="77"/>
      <c r="E65"/>
      <c r="F65" s="77" t="s">
        <v>181</v>
      </c>
      <c r="G65" s="77"/>
      <c r="H65" s="77"/>
      <c r="I65"/>
      <c r="J65" s="77" t="s">
        <v>182</v>
      </c>
      <c r="K65" s="77"/>
      <c r="L65" s="77"/>
      <c r="M65" s="77"/>
      <c r="N65" s="77"/>
      <c r="O65"/>
      <c r="P65"/>
    </row>
    <row r="66" spans="3:16">
      <c r="C66" s="77" t="s">
        <v>183</v>
      </c>
      <c r="D66" s="77"/>
      <c r="E66"/>
      <c r="F66" s="77" t="s">
        <v>184</v>
      </c>
      <c r="G66" s="77"/>
      <c r="H66" s="77"/>
      <c r="I66"/>
      <c r="J66" s="77" t="s">
        <v>185</v>
      </c>
      <c r="K66" s="77"/>
      <c r="L66" s="77"/>
      <c r="M66" s="77"/>
      <c r="N66" s="77"/>
      <c r="O66" s="77"/>
      <c r="P66" s="77"/>
    </row>
  </sheetData>
  <mergeCells count="461">
    <mergeCell ref="A1:T1"/>
    <mergeCell ref="O10:O11"/>
    <mergeCell ref="P10:P11"/>
    <mergeCell ref="Q10:Q11"/>
    <mergeCell ref="R10:R11"/>
    <mergeCell ref="S10:S11"/>
    <mergeCell ref="T10:T11"/>
    <mergeCell ref="S8:S9"/>
    <mergeCell ref="T8:T9"/>
    <mergeCell ref="A10:A11"/>
    <mergeCell ref="B10:B11"/>
    <mergeCell ref="C10:C11"/>
    <mergeCell ref="E10:E11"/>
    <mergeCell ref="G10:G11"/>
    <mergeCell ref="I10:I11"/>
    <mergeCell ref="J10:J11"/>
    <mergeCell ref="S62:S63"/>
    <mergeCell ref="T62:T63"/>
    <mergeCell ref="C65:D65"/>
    <mergeCell ref="F65:H65"/>
    <mergeCell ref="J65:N65"/>
    <mergeCell ref="C66:D66"/>
    <mergeCell ref="F66:H66"/>
    <mergeCell ref="J66:P66"/>
    <mergeCell ref="J62:J63"/>
    <mergeCell ref="N62:N63"/>
    <mergeCell ref="O62:O63"/>
    <mergeCell ref="P62:P63"/>
    <mergeCell ref="Q62:Q63"/>
    <mergeCell ref="R62:R63"/>
    <mergeCell ref="A62:A63"/>
    <mergeCell ref="B62:B63"/>
    <mergeCell ref="C62:C63"/>
    <mergeCell ref="E62:E63"/>
    <mergeCell ref="G62:G63"/>
    <mergeCell ref="I62:I63"/>
    <mergeCell ref="J60:J61"/>
    <mergeCell ref="K60:K61"/>
    <mergeCell ref="L60:L61"/>
    <mergeCell ref="T58:T59"/>
    <mergeCell ref="A60:A61"/>
    <mergeCell ref="B60:B61"/>
    <mergeCell ref="C60:C61"/>
    <mergeCell ref="E60:E61"/>
    <mergeCell ref="G60:G61"/>
    <mergeCell ref="I60:I61"/>
    <mergeCell ref="J58:J59"/>
    <mergeCell ref="K58:K59"/>
    <mergeCell ref="L58:L59"/>
    <mergeCell ref="N58:N59"/>
    <mergeCell ref="O58:O59"/>
    <mergeCell ref="P58:P59"/>
    <mergeCell ref="Q60:Q61"/>
    <mergeCell ref="R60:R61"/>
    <mergeCell ref="S60:S61"/>
    <mergeCell ref="T60:T61"/>
    <mergeCell ref="N60:N61"/>
    <mergeCell ref="O60:O61"/>
    <mergeCell ref="P60:P61"/>
    <mergeCell ref="A58:A59"/>
    <mergeCell ref="B58:B59"/>
    <mergeCell ref="C58:C59"/>
    <mergeCell ref="E58:E59"/>
    <mergeCell ref="G58:G59"/>
    <mergeCell ref="I58:I59"/>
    <mergeCell ref="J56:J57"/>
    <mergeCell ref="K56:K57"/>
    <mergeCell ref="L56:L57"/>
    <mergeCell ref="S54:S55"/>
    <mergeCell ref="Q58:Q59"/>
    <mergeCell ref="R58:R59"/>
    <mergeCell ref="S58:S59"/>
    <mergeCell ref="T54:T55"/>
    <mergeCell ref="A56:A57"/>
    <mergeCell ref="B56:B57"/>
    <mergeCell ref="C56:C57"/>
    <mergeCell ref="E56:E57"/>
    <mergeCell ref="G56:G57"/>
    <mergeCell ref="I56:I57"/>
    <mergeCell ref="J54:J55"/>
    <mergeCell ref="K54:K55"/>
    <mergeCell ref="L54:L55"/>
    <mergeCell ref="N54:N55"/>
    <mergeCell ref="O54:O55"/>
    <mergeCell ref="P54:P55"/>
    <mergeCell ref="Q56:Q57"/>
    <mergeCell ref="R56:R57"/>
    <mergeCell ref="S56:S57"/>
    <mergeCell ref="T56:T57"/>
    <mergeCell ref="N56:N57"/>
    <mergeCell ref="O56:O57"/>
    <mergeCell ref="P56:P57"/>
    <mergeCell ref="Q52:Q53"/>
    <mergeCell ref="R52:R53"/>
    <mergeCell ref="S52:S53"/>
    <mergeCell ref="T52:T53"/>
    <mergeCell ref="A54:A55"/>
    <mergeCell ref="B54:B55"/>
    <mergeCell ref="C54:C55"/>
    <mergeCell ref="E54:E55"/>
    <mergeCell ref="G54:G55"/>
    <mergeCell ref="I54:I55"/>
    <mergeCell ref="J52:J53"/>
    <mergeCell ref="K52:K53"/>
    <mergeCell ref="L52:L53"/>
    <mergeCell ref="N52:N53"/>
    <mergeCell ref="O52:O53"/>
    <mergeCell ref="P52:P53"/>
    <mergeCell ref="A52:A53"/>
    <mergeCell ref="B52:B53"/>
    <mergeCell ref="C52:C53"/>
    <mergeCell ref="E52:E53"/>
    <mergeCell ref="G52:G53"/>
    <mergeCell ref="I52:I53"/>
    <mergeCell ref="Q54:Q55"/>
    <mergeCell ref="R54:R55"/>
    <mergeCell ref="O50:O51"/>
    <mergeCell ref="P50:P51"/>
    <mergeCell ref="Q50:Q51"/>
    <mergeCell ref="R50:R51"/>
    <mergeCell ref="S50:S51"/>
    <mergeCell ref="T50:T51"/>
    <mergeCell ref="S48:S49"/>
    <mergeCell ref="T48:T49"/>
    <mergeCell ref="A50:A51"/>
    <mergeCell ref="B50:B51"/>
    <mergeCell ref="C50:C51"/>
    <mergeCell ref="E50:E51"/>
    <mergeCell ref="G50:G51"/>
    <mergeCell ref="I50:I51"/>
    <mergeCell ref="J50:J51"/>
    <mergeCell ref="N50:N51"/>
    <mergeCell ref="L48:L49"/>
    <mergeCell ref="N48:N49"/>
    <mergeCell ref="O48:O49"/>
    <mergeCell ref="P48:P49"/>
    <mergeCell ref="Q48:Q49"/>
    <mergeCell ref="R48:R49"/>
    <mergeCell ref="S46:S47"/>
    <mergeCell ref="T46:T47"/>
    <mergeCell ref="A48:A49"/>
    <mergeCell ref="B48:B49"/>
    <mergeCell ref="C48:C49"/>
    <mergeCell ref="E48:E49"/>
    <mergeCell ref="G48:G49"/>
    <mergeCell ref="I48:I49"/>
    <mergeCell ref="J48:J49"/>
    <mergeCell ref="K48:K49"/>
    <mergeCell ref="L46:L47"/>
    <mergeCell ref="N46:N47"/>
    <mergeCell ref="O46:O47"/>
    <mergeCell ref="P46:P47"/>
    <mergeCell ref="Q46:Q47"/>
    <mergeCell ref="R46:R47"/>
    <mergeCell ref="A46:A47"/>
    <mergeCell ref="B46:B47"/>
    <mergeCell ref="C46:C47"/>
    <mergeCell ref="E46:E47"/>
    <mergeCell ref="G46:G47"/>
    <mergeCell ref="I46:I47"/>
    <mergeCell ref="J46:J47"/>
    <mergeCell ref="K46:K47"/>
    <mergeCell ref="L44:L45"/>
    <mergeCell ref="S42:S43"/>
    <mergeCell ref="T42:T43"/>
    <mergeCell ref="A44:A45"/>
    <mergeCell ref="B44:B45"/>
    <mergeCell ref="C44:C45"/>
    <mergeCell ref="E44:E45"/>
    <mergeCell ref="G44:G45"/>
    <mergeCell ref="I44:I45"/>
    <mergeCell ref="J44:J45"/>
    <mergeCell ref="K44:K45"/>
    <mergeCell ref="L42:L43"/>
    <mergeCell ref="N42:N43"/>
    <mergeCell ref="O42:O43"/>
    <mergeCell ref="P42:P43"/>
    <mergeCell ref="Q42:Q43"/>
    <mergeCell ref="R42:R43"/>
    <mergeCell ref="S44:S45"/>
    <mergeCell ref="T44:T45"/>
    <mergeCell ref="N44:N45"/>
    <mergeCell ref="O44:O45"/>
    <mergeCell ref="P44:P45"/>
    <mergeCell ref="Q44:Q45"/>
    <mergeCell ref="R44:R45"/>
    <mergeCell ref="A42:A43"/>
    <mergeCell ref="B42:B43"/>
    <mergeCell ref="C42:C43"/>
    <mergeCell ref="E42:E43"/>
    <mergeCell ref="G42:G43"/>
    <mergeCell ref="I42:I43"/>
    <mergeCell ref="J42:J43"/>
    <mergeCell ref="K42:K43"/>
    <mergeCell ref="L40:L41"/>
    <mergeCell ref="S38:S39"/>
    <mergeCell ref="T38:T39"/>
    <mergeCell ref="A40:A41"/>
    <mergeCell ref="B40:B41"/>
    <mergeCell ref="C40:C41"/>
    <mergeCell ref="E40:E41"/>
    <mergeCell ref="G40:G41"/>
    <mergeCell ref="I40:I41"/>
    <mergeCell ref="J40:J41"/>
    <mergeCell ref="K40:K41"/>
    <mergeCell ref="J38:J39"/>
    <mergeCell ref="N38:N39"/>
    <mergeCell ref="O38:O39"/>
    <mergeCell ref="P38:P39"/>
    <mergeCell ref="Q38:Q39"/>
    <mergeCell ref="R38:R39"/>
    <mergeCell ref="S40:S41"/>
    <mergeCell ref="T40:T41"/>
    <mergeCell ref="N40:N41"/>
    <mergeCell ref="O40:O41"/>
    <mergeCell ref="P40:P41"/>
    <mergeCell ref="Q40:Q41"/>
    <mergeCell ref="R40:R41"/>
    <mergeCell ref="A38:A39"/>
    <mergeCell ref="B38:B39"/>
    <mergeCell ref="C38:C39"/>
    <mergeCell ref="E38:E39"/>
    <mergeCell ref="G38:G39"/>
    <mergeCell ref="I38:I39"/>
    <mergeCell ref="J36:J37"/>
    <mergeCell ref="K36:K37"/>
    <mergeCell ref="L36:L37"/>
    <mergeCell ref="Q34:Q35"/>
    <mergeCell ref="C34:C35"/>
    <mergeCell ref="E34:E35"/>
    <mergeCell ref="G34:G35"/>
    <mergeCell ref="I34:I35"/>
    <mergeCell ref="R34:R35"/>
    <mergeCell ref="S34:S35"/>
    <mergeCell ref="T34:T35"/>
    <mergeCell ref="A36:A37"/>
    <mergeCell ref="B36:B37"/>
    <mergeCell ref="C36:C37"/>
    <mergeCell ref="E36:E37"/>
    <mergeCell ref="G36:G37"/>
    <mergeCell ref="I36:I37"/>
    <mergeCell ref="J34:J35"/>
    <mergeCell ref="K34:K35"/>
    <mergeCell ref="L34:L35"/>
    <mergeCell ref="N34:N35"/>
    <mergeCell ref="O34:O35"/>
    <mergeCell ref="P34:P35"/>
    <mergeCell ref="Q36:Q37"/>
    <mergeCell ref="R36:R37"/>
    <mergeCell ref="S36:S37"/>
    <mergeCell ref="T36:T37"/>
    <mergeCell ref="N36:N37"/>
    <mergeCell ref="O36:O37"/>
    <mergeCell ref="P36:P37"/>
    <mergeCell ref="A34:A35"/>
    <mergeCell ref="B34:B35"/>
    <mergeCell ref="J32:J33"/>
    <mergeCell ref="K32:K33"/>
    <mergeCell ref="L32:L33"/>
    <mergeCell ref="S30:S31"/>
    <mergeCell ref="T30:T31"/>
    <mergeCell ref="A32:A33"/>
    <mergeCell ref="B32:B33"/>
    <mergeCell ref="C32:C33"/>
    <mergeCell ref="E32:E33"/>
    <mergeCell ref="G32:G33"/>
    <mergeCell ref="I32:I33"/>
    <mergeCell ref="J30:J31"/>
    <mergeCell ref="K30:K31"/>
    <mergeCell ref="L30:L31"/>
    <mergeCell ref="N30:N31"/>
    <mergeCell ref="O30:O31"/>
    <mergeCell ref="P30:P31"/>
    <mergeCell ref="Q32:Q33"/>
    <mergeCell ref="R32:R33"/>
    <mergeCell ref="S32:S33"/>
    <mergeCell ref="T32:T33"/>
    <mergeCell ref="N32:N33"/>
    <mergeCell ref="O32:O33"/>
    <mergeCell ref="P32:P33"/>
    <mergeCell ref="Q28:Q29"/>
    <mergeCell ref="R28:R29"/>
    <mergeCell ref="S28:S29"/>
    <mergeCell ref="T28:T29"/>
    <mergeCell ref="A30:A31"/>
    <mergeCell ref="B30:B31"/>
    <mergeCell ref="C30:C31"/>
    <mergeCell ref="E30:E31"/>
    <mergeCell ref="G30:G31"/>
    <mergeCell ref="I30:I31"/>
    <mergeCell ref="J28:J29"/>
    <mergeCell ref="K28:K29"/>
    <mergeCell ref="L28:L29"/>
    <mergeCell ref="N28:N29"/>
    <mergeCell ref="O28:O29"/>
    <mergeCell ref="P28:P29"/>
    <mergeCell ref="A28:A29"/>
    <mergeCell ref="B28:B29"/>
    <mergeCell ref="C28:C29"/>
    <mergeCell ref="E28:E29"/>
    <mergeCell ref="G28:G29"/>
    <mergeCell ref="I28:I29"/>
    <mergeCell ref="Q30:Q31"/>
    <mergeCell ref="R30:R31"/>
    <mergeCell ref="O26:O27"/>
    <mergeCell ref="P26:P27"/>
    <mergeCell ref="Q26:Q27"/>
    <mergeCell ref="R26:R27"/>
    <mergeCell ref="S26:S27"/>
    <mergeCell ref="T26:T27"/>
    <mergeCell ref="S24:S25"/>
    <mergeCell ref="T24:T25"/>
    <mergeCell ref="A26:A27"/>
    <mergeCell ref="B26:B27"/>
    <mergeCell ref="C26:C27"/>
    <mergeCell ref="E26:E27"/>
    <mergeCell ref="G26:G27"/>
    <mergeCell ref="I26:I27"/>
    <mergeCell ref="J26:J27"/>
    <mergeCell ref="N26:N27"/>
    <mergeCell ref="L24:L25"/>
    <mergeCell ref="N24:N25"/>
    <mergeCell ref="O24:O25"/>
    <mergeCell ref="P24:P25"/>
    <mergeCell ref="Q24:Q25"/>
    <mergeCell ref="R24:R25"/>
    <mergeCell ref="A24:A25"/>
    <mergeCell ref="B24:B25"/>
    <mergeCell ref="C24:C25"/>
    <mergeCell ref="E24:E25"/>
    <mergeCell ref="G24:G25"/>
    <mergeCell ref="I24:I25"/>
    <mergeCell ref="J24:J25"/>
    <mergeCell ref="K24:K25"/>
    <mergeCell ref="L22:L23"/>
    <mergeCell ref="T20:T21"/>
    <mergeCell ref="A22:A23"/>
    <mergeCell ref="B22:B23"/>
    <mergeCell ref="C22:C23"/>
    <mergeCell ref="E22:E23"/>
    <mergeCell ref="G22:G23"/>
    <mergeCell ref="I22:I23"/>
    <mergeCell ref="J22:J23"/>
    <mergeCell ref="K22:K23"/>
    <mergeCell ref="L20:L21"/>
    <mergeCell ref="N20:N21"/>
    <mergeCell ref="O20:O21"/>
    <mergeCell ref="P20:P21"/>
    <mergeCell ref="Q20:Q21"/>
    <mergeCell ref="R20:R21"/>
    <mergeCell ref="S22:S23"/>
    <mergeCell ref="T22:T23"/>
    <mergeCell ref="N22:N23"/>
    <mergeCell ref="O22:O23"/>
    <mergeCell ref="P22:P23"/>
    <mergeCell ref="Q22:Q23"/>
    <mergeCell ref="R22:R23"/>
    <mergeCell ref="A20:A21"/>
    <mergeCell ref="B20:B21"/>
    <mergeCell ref="C20:C21"/>
    <mergeCell ref="E20:E21"/>
    <mergeCell ref="G20:G21"/>
    <mergeCell ref="I20:I21"/>
    <mergeCell ref="J20:J21"/>
    <mergeCell ref="K20:K21"/>
    <mergeCell ref="S20:S21"/>
    <mergeCell ref="S16:S17"/>
    <mergeCell ref="T16:T17"/>
    <mergeCell ref="A18:A19"/>
    <mergeCell ref="B18:B19"/>
    <mergeCell ref="C18:M19"/>
    <mergeCell ref="N18:N19"/>
    <mergeCell ref="O18:O19"/>
    <mergeCell ref="P18:P19"/>
    <mergeCell ref="Q18:Q19"/>
    <mergeCell ref="R18:R19"/>
    <mergeCell ref="S18:S19"/>
    <mergeCell ref="T18:T19"/>
    <mergeCell ref="A16:A17"/>
    <mergeCell ref="B16:B17"/>
    <mergeCell ref="C16:M17"/>
    <mergeCell ref="N16:N17"/>
    <mergeCell ref="O16:O17"/>
    <mergeCell ref="P16:P17"/>
    <mergeCell ref="Q16:Q17"/>
    <mergeCell ref="R16:R17"/>
    <mergeCell ref="T12:T13"/>
    <mergeCell ref="A14:A15"/>
    <mergeCell ref="B14:B15"/>
    <mergeCell ref="C14:C15"/>
    <mergeCell ref="E14:E15"/>
    <mergeCell ref="G14:G15"/>
    <mergeCell ref="I14:I15"/>
    <mergeCell ref="N12:N13"/>
    <mergeCell ref="O12:O13"/>
    <mergeCell ref="P12:P13"/>
    <mergeCell ref="A12:A13"/>
    <mergeCell ref="B12:B13"/>
    <mergeCell ref="C12:M13"/>
    <mergeCell ref="S14:S15"/>
    <mergeCell ref="T14:T15"/>
    <mergeCell ref="J14:J15"/>
    <mergeCell ref="N14:N15"/>
    <mergeCell ref="O14:O15"/>
    <mergeCell ref="P14:P15"/>
    <mergeCell ref="Q14:Q15"/>
    <mergeCell ref="R14:R15"/>
    <mergeCell ref="Q12:Q13"/>
    <mergeCell ref="R12:R13"/>
    <mergeCell ref="S12:S13"/>
    <mergeCell ref="N10:N11"/>
    <mergeCell ref="J8:J9"/>
    <mergeCell ref="N8:N9"/>
    <mergeCell ref="O8:O9"/>
    <mergeCell ref="P8:P9"/>
    <mergeCell ref="Q8:Q9"/>
    <mergeCell ref="R8:R9"/>
    <mergeCell ref="A8:A9"/>
    <mergeCell ref="B8:B9"/>
    <mergeCell ref="C8:C9"/>
    <mergeCell ref="E8:E9"/>
    <mergeCell ref="G8:G9"/>
    <mergeCell ref="I8:I9"/>
    <mergeCell ref="L10:L11"/>
    <mergeCell ref="K10:K11"/>
    <mergeCell ref="L8:L9"/>
    <mergeCell ref="K8:K9"/>
    <mergeCell ref="P6:P7"/>
    <mergeCell ref="Q6:Q7"/>
    <mergeCell ref="R6:R7"/>
    <mergeCell ref="S6:S7"/>
    <mergeCell ref="T6:T7"/>
    <mergeCell ref="S4:S5"/>
    <mergeCell ref="T4:T5"/>
    <mergeCell ref="A6:A7"/>
    <mergeCell ref="B6:B7"/>
    <mergeCell ref="C6:C7"/>
    <mergeCell ref="E6:E7"/>
    <mergeCell ref="G6:G7"/>
    <mergeCell ref="I6:I7"/>
    <mergeCell ref="J6:J7"/>
    <mergeCell ref="N6:N7"/>
    <mergeCell ref="J4:J5"/>
    <mergeCell ref="N4:N5"/>
    <mergeCell ref="O4:O5"/>
    <mergeCell ref="P4:P5"/>
    <mergeCell ref="Q4:Q5"/>
    <mergeCell ref="R4:R5"/>
    <mergeCell ref="L4:L5"/>
    <mergeCell ref="L6:L7"/>
    <mergeCell ref="K6:K7"/>
    <mergeCell ref="D3:E3"/>
    <mergeCell ref="F3:L3"/>
    <mergeCell ref="A4:A5"/>
    <mergeCell ref="B4:B5"/>
    <mergeCell ref="C4:C5"/>
    <mergeCell ref="E4:E5"/>
    <mergeCell ref="G4:G5"/>
    <mergeCell ref="I4:I5"/>
    <mergeCell ref="O6:O7"/>
    <mergeCell ref="K4:K5"/>
  </mergeCells>
  <phoneticPr fontId="2" type="noConversion"/>
  <pageMargins left="0.23622047244094491" right="0.23622047244094491" top="5.9055118110236222" bottom="0.7480314960629921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東安中(合) 4月</vt:lpstr>
      <vt:lpstr>東安中(便) 4月</vt:lpstr>
      <vt:lpstr>'東安中(合) 4月'!Print_Area</vt:lpstr>
      <vt:lpstr>'東安中(便) 4月'!Print_Area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東安國中</cp:lastModifiedBy>
  <cp:lastPrinted>2016-03-21T02:34:47Z</cp:lastPrinted>
  <dcterms:created xsi:type="dcterms:W3CDTF">2016-03-17T01:54:22Z</dcterms:created>
  <dcterms:modified xsi:type="dcterms:W3CDTF">2016-03-23T05:21:19Z</dcterms:modified>
</cp:coreProperties>
</file>