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7280" windowHeight="6540"/>
  </bookViews>
  <sheets>
    <sheet name="東安中(合) 12月" sheetId="1" r:id="rId1"/>
    <sheet name="東安中(便) 12月" sheetId="2" r:id="rId2"/>
  </sheets>
  <definedNames>
    <definedName name="_xlnm.Print_Area" localSheetId="0">'東安中(合) 12月'!$A$1:$R$52</definedName>
    <definedName name="_xlnm.Print_Area" localSheetId="1">'東安中(便) 12月'!$A$1:$T$52</definedName>
  </definedNames>
  <calcPr calcId="152511"/>
</workbook>
</file>

<file path=xl/calcChain.xml><?xml version="1.0" encoding="utf-8"?>
<calcChain xmlns="http://schemas.openxmlformats.org/spreadsheetml/2006/main">
  <c r="N48" i="2" l="1"/>
  <c r="N46" i="2"/>
  <c r="N44" i="2"/>
  <c r="N42" i="2"/>
  <c r="N40" i="2"/>
  <c r="N38" i="2"/>
  <c r="N36" i="2"/>
  <c r="N34" i="2"/>
  <c r="N32" i="2"/>
  <c r="N30" i="2"/>
  <c r="N28" i="2"/>
  <c r="N26" i="2"/>
  <c r="N24" i="2"/>
  <c r="N22" i="2"/>
  <c r="N20" i="2"/>
  <c r="N18" i="2"/>
  <c r="N16" i="2"/>
  <c r="N14" i="2"/>
  <c r="N12" i="2"/>
  <c r="N10" i="2"/>
  <c r="N8" i="2"/>
  <c r="N6" i="2"/>
  <c r="N4" i="2"/>
  <c r="L48" i="1"/>
  <c r="L46" i="1"/>
  <c r="L44" i="1"/>
  <c r="L42" i="1"/>
  <c r="L40" i="1"/>
  <c r="L38" i="1"/>
  <c r="L36" i="1"/>
  <c r="L34" i="1"/>
  <c r="L32" i="1"/>
  <c r="L30" i="1"/>
  <c r="L28" i="1"/>
  <c r="L26" i="1"/>
  <c r="L24" i="1"/>
  <c r="L22" i="1"/>
  <c r="L20" i="1"/>
  <c r="L18" i="1"/>
  <c r="L16" i="1"/>
  <c r="L14" i="1"/>
  <c r="L12" i="1"/>
  <c r="L10" i="1"/>
  <c r="L8" i="1"/>
  <c r="L6" i="1"/>
  <c r="L4" i="1"/>
</calcChain>
</file>

<file path=xl/sharedStrings.xml><?xml version="1.0" encoding="utf-8"?>
<sst xmlns="http://schemas.openxmlformats.org/spreadsheetml/2006/main" count="642" uniqueCount="328">
  <si>
    <t>東安國中 12月份合菜菜單</t>
    <phoneticPr fontId="3" type="noConversion"/>
  </si>
  <si>
    <t>吉元</t>
    <phoneticPr fontId="3" type="noConversion"/>
  </si>
  <si>
    <t>日期</t>
    <phoneticPr fontId="3" type="noConversion"/>
  </si>
  <si>
    <t>星期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</si>
  <si>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</si>
  <si>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</si>
  <si>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</si>
  <si>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</si>
  <si>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熱量(大卡)</t>
    <phoneticPr fontId="3" type="noConversion"/>
  </si>
  <si>
    <t>全榖根莖類(份)</t>
    <phoneticPr fontId="3" type="noConversion"/>
  </si>
  <si>
    <t>豆魚肉蛋類(份)</t>
    <phoneticPr fontId="3" type="noConversion"/>
  </si>
  <si>
    <t>蔬菜類(份)</t>
    <phoneticPr fontId="3" type="noConversion"/>
  </si>
  <si>
    <t>種子與油脂類(份)</t>
    <phoneticPr fontId="3" type="noConversion"/>
  </si>
  <si>
    <t>水果類(份)</t>
    <phoneticPr fontId="3" type="noConversion"/>
  </si>
  <si>
    <t>低脂乳品類(份)</t>
    <phoneticPr fontId="3" type="noConversion"/>
  </si>
  <si>
    <t>二</t>
    <phoneticPr fontId="3" type="noConversion"/>
  </si>
  <si>
    <t>香Q白飯</t>
    <phoneticPr fontId="3" type="noConversion"/>
  </si>
  <si>
    <t>普羅旺斯雞丁</t>
    <phoneticPr fontId="3" type="noConversion"/>
  </si>
  <si>
    <t>炒</t>
    <phoneticPr fontId="3" type="noConversion"/>
  </si>
  <si>
    <t>珍珠肉茸</t>
    <phoneticPr fontId="3" type="noConversion"/>
  </si>
  <si>
    <t>炒</t>
    <phoneticPr fontId="3" type="noConversion"/>
  </si>
  <si>
    <t>佛跳牆</t>
    <phoneticPr fontId="3" type="noConversion"/>
  </si>
  <si>
    <t>煮</t>
    <phoneticPr fontId="3" type="noConversion"/>
  </si>
  <si>
    <t>有機青菜</t>
    <phoneticPr fontId="3" type="noConversion"/>
  </si>
  <si>
    <t>新竹米粉湯</t>
    <phoneticPr fontId="3" type="noConversion"/>
  </si>
  <si>
    <t>雞丁 義大利香料</t>
    <phoneticPr fontId="3" type="noConversion"/>
  </si>
  <si>
    <t>玉米粒 絞肉 三色丁</t>
    <phoneticPr fontId="3" type="noConversion"/>
  </si>
  <si>
    <t>大白菜 木耳絲 蝦米</t>
    <phoneticPr fontId="3" type="noConversion"/>
  </si>
  <si>
    <t>米粉 絞肉 絞紅蔥</t>
    <phoneticPr fontId="3" type="noConversion"/>
  </si>
  <si>
    <t>三</t>
    <phoneticPr fontId="3" type="noConversion"/>
  </si>
  <si>
    <t>海鮮炒麵+香酥雞堡+蔥燒肉片+漢堡包</t>
    <phoneticPr fontId="3" type="noConversion"/>
  </si>
  <si>
    <t>青菜</t>
    <phoneticPr fontId="3" type="noConversion"/>
  </si>
  <si>
    <t>元氣蔬菜湯</t>
    <phoneticPr fontId="3" type="noConversion"/>
  </si>
  <si>
    <t>時蔬 海芽 紅K</t>
    <phoneticPr fontId="3" type="noConversion"/>
  </si>
  <si>
    <t>四</t>
    <phoneticPr fontId="3" type="noConversion"/>
  </si>
  <si>
    <t>香Q白飯</t>
    <phoneticPr fontId="3" type="noConversion"/>
  </si>
  <si>
    <t>招牌滷雞腿</t>
    <phoneticPr fontId="3" type="noConversion"/>
  </si>
  <si>
    <t>滷</t>
    <phoneticPr fontId="3" type="noConversion"/>
  </si>
  <si>
    <t>咖哩洋芋</t>
    <phoneticPr fontId="3" type="noConversion"/>
  </si>
  <si>
    <t>煮</t>
    <phoneticPr fontId="3" type="noConversion"/>
  </si>
  <si>
    <t>芝麻海根</t>
    <phoneticPr fontId="3" type="noConversion"/>
  </si>
  <si>
    <t>炒</t>
    <phoneticPr fontId="3" type="noConversion"/>
  </si>
  <si>
    <t>有機青菜</t>
    <phoneticPr fontId="3" type="noConversion"/>
  </si>
  <si>
    <t>番茄蛋花湯</t>
    <phoneticPr fontId="3" type="noConversion"/>
  </si>
  <si>
    <t>雞腿</t>
    <phoneticPr fontId="3" type="noConversion"/>
  </si>
  <si>
    <t>洋芋 紅K</t>
    <phoneticPr fontId="3" type="noConversion"/>
  </si>
  <si>
    <t>海帶根 白芝麻</t>
    <phoneticPr fontId="3" type="noConversion"/>
  </si>
  <si>
    <t>蛋 番茄 青蔥</t>
    <phoneticPr fontId="3" type="noConversion"/>
  </si>
  <si>
    <t>五</t>
    <phoneticPr fontId="3" type="noConversion"/>
  </si>
  <si>
    <t>日式芝麻飯</t>
    <phoneticPr fontId="3" type="noConversion"/>
  </si>
  <si>
    <t>沙茶肉排</t>
    <phoneticPr fontId="3" type="noConversion"/>
  </si>
  <si>
    <t>燒</t>
    <phoneticPr fontId="3" type="noConversion"/>
  </si>
  <si>
    <t>翡翠蒸蛋</t>
    <phoneticPr fontId="3" type="noConversion"/>
  </si>
  <si>
    <t>蒸</t>
    <phoneticPr fontId="3" type="noConversion"/>
  </si>
  <si>
    <t>鐵板豆腐</t>
    <phoneticPr fontId="3" type="noConversion"/>
  </si>
  <si>
    <t>有機青菜</t>
    <phoneticPr fontId="3" type="noConversion"/>
  </si>
  <si>
    <t>黑糖豆花</t>
    <phoneticPr fontId="3" type="noConversion"/>
  </si>
  <si>
    <t>里肌肉</t>
    <phoneticPr fontId="3" type="noConversion"/>
  </si>
  <si>
    <t>蛋 翡翠</t>
    <phoneticPr fontId="3" type="noConversion"/>
  </si>
  <si>
    <t>油豆腐 筍 紅K</t>
    <phoneticPr fontId="3" type="noConversion"/>
  </si>
  <si>
    <t>豆花 黑糖</t>
    <phoneticPr fontId="3" type="noConversion"/>
  </si>
  <si>
    <t>一</t>
    <phoneticPr fontId="3" type="noConversion"/>
  </si>
  <si>
    <t>五柳豆包絲</t>
    <phoneticPr fontId="3" type="noConversion"/>
  </si>
  <si>
    <t>黃瓜什錦</t>
    <phoneticPr fontId="3" type="noConversion"/>
  </si>
  <si>
    <t>吉園圃</t>
    <phoneticPr fontId="3" type="noConversion"/>
  </si>
  <si>
    <t>青菜蛋花湯</t>
    <phoneticPr fontId="3" type="noConversion"/>
  </si>
  <si>
    <r>
      <rPr>
        <sz val="8"/>
        <color rgb="FFFF0000"/>
        <rFont val="微軟正黑體"/>
        <family val="2"/>
        <charset val="136"/>
      </rPr>
      <t xml:space="preserve">非基因豆包絲 </t>
    </r>
    <r>
      <rPr>
        <sz val="8"/>
        <color rgb="FF0000FF"/>
        <rFont val="微軟正黑體"/>
        <family val="2"/>
        <charset val="136"/>
      </rPr>
      <t>芹菜 時蔬</t>
    </r>
    <phoneticPr fontId="3" type="noConversion"/>
  </si>
  <si>
    <t>大黃瓜 紅K</t>
    <phoneticPr fontId="3" type="noConversion"/>
  </si>
  <si>
    <t>小白菜 蛋</t>
    <phoneticPr fontId="3" type="noConversion"/>
  </si>
  <si>
    <t>二</t>
    <phoneticPr fontId="3" type="noConversion"/>
  </si>
  <si>
    <t>香Q白飯</t>
    <phoneticPr fontId="3" type="noConversion"/>
  </si>
  <si>
    <t>糖醋咕咾肉</t>
    <phoneticPr fontId="3" type="noConversion"/>
  </si>
  <si>
    <t>燴</t>
    <phoneticPr fontId="3" type="noConversion"/>
  </si>
  <si>
    <t>豆瓣箭筍</t>
    <phoneticPr fontId="3" type="noConversion"/>
  </si>
  <si>
    <t>炒</t>
    <phoneticPr fontId="3" type="noConversion"/>
  </si>
  <si>
    <t>蔥燒干片</t>
    <phoneticPr fontId="3" type="noConversion"/>
  </si>
  <si>
    <t>有機青菜</t>
    <phoneticPr fontId="3" type="noConversion"/>
  </si>
  <si>
    <t>酸辣湯</t>
    <phoneticPr fontId="3" type="noConversion"/>
  </si>
  <si>
    <t>肉丁 時蔬</t>
    <phoneticPr fontId="3" type="noConversion"/>
  </si>
  <si>
    <t>箭筍 豆瓣醬</t>
    <phoneticPr fontId="3" type="noConversion"/>
  </si>
  <si>
    <t>豆干片 青蔥</t>
    <phoneticPr fontId="3" type="noConversion"/>
  </si>
  <si>
    <t>豆腐 木耳絲 紅K</t>
    <phoneticPr fontId="3" type="noConversion"/>
  </si>
  <si>
    <t>三</t>
    <phoneticPr fontId="3" type="noConversion"/>
  </si>
  <si>
    <t>太子油飯+卡啦蝴蝶腿+白菜滷+營養海帶片</t>
    <phoneticPr fontId="3" type="noConversion"/>
  </si>
  <si>
    <t>青菜</t>
    <phoneticPr fontId="3" type="noConversion"/>
  </si>
  <si>
    <t>四神湯</t>
    <phoneticPr fontId="3" type="noConversion"/>
  </si>
  <si>
    <t>薏仁 雪蓮子 排骨丁</t>
    <phoneticPr fontId="3" type="noConversion"/>
  </si>
  <si>
    <t>四</t>
    <phoneticPr fontId="3" type="noConversion"/>
  </si>
  <si>
    <t>香Q白飯</t>
    <phoneticPr fontId="3" type="noConversion"/>
  </si>
  <si>
    <t>蔥燒肉柳</t>
    <phoneticPr fontId="3" type="noConversion"/>
  </si>
  <si>
    <t>炒</t>
    <phoneticPr fontId="3" type="noConversion"/>
  </si>
  <si>
    <t>福州髮菜羹</t>
    <phoneticPr fontId="3" type="noConversion"/>
  </si>
  <si>
    <t>燴</t>
    <phoneticPr fontId="3" type="noConversion"/>
  </si>
  <si>
    <t>腰果玉米</t>
    <phoneticPr fontId="3" type="noConversion"/>
  </si>
  <si>
    <t>有機青菜</t>
    <phoneticPr fontId="3" type="noConversion"/>
  </si>
  <si>
    <t>青木瓜大骨湯</t>
    <phoneticPr fontId="3" type="noConversion"/>
  </si>
  <si>
    <t>肉柳 洋蔥</t>
    <phoneticPr fontId="3" type="noConversion"/>
  </si>
  <si>
    <t>福州丸 髮菜</t>
    <phoneticPr fontId="3" type="noConversion"/>
  </si>
  <si>
    <t>玉米粒 三色丁 腰果</t>
    <phoneticPr fontId="3" type="noConversion"/>
  </si>
  <si>
    <t>青木瓜 大骨</t>
    <phoneticPr fontId="3" type="noConversion"/>
  </si>
  <si>
    <t>五</t>
    <phoneticPr fontId="3" type="noConversion"/>
  </si>
  <si>
    <t>紫米飯</t>
    <phoneticPr fontId="3" type="noConversion"/>
  </si>
  <si>
    <t>香滷雞排</t>
    <phoneticPr fontId="3" type="noConversion"/>
  </si>
  <si>
    <t>滷</t>
    <phoneticPr fontId="3" type="noConversion"/>
  </si>
  <si>
    <t>海芽炒蛋</t>
    <phoneticPr fontId="3" type="noConversion"/>
  </si>
  <si>
    <t>鮮蔬粉絲</t>
    <phoneticPr fontId="3" type="noConversion"/>
  </si>
  <si>
    <t>仙草奶凍</t>
    <phoneticPr fontId="3" type="noConversion"/>
  </si>
  <si>
    <t>雞排</t>
    <phoneticPr fontId="3" type="noConversion"/>
  </si>
  <si>
    <t>蛋 海帶芽</t>
    <phoneticPr fontId="3" type="noConversion"/>
  </si>
  <si>
    <t>冬粉 時蔬</t>
    <phoneticPr fontId="3" type="noConversion"/>
  </si>
  <si>
    <t>仙草凍 奶粉 二砂</t>
    <phoneticPr fontId="3" type="noConversion"/>
  </si>
  <si>
    <t>一</t>
    <phoneticPr fontId="3" type="noConversion"/>
  </si>
  <si>
    <t>麥片飯</t>
    <phoneticPr fontId="3" type="noConversion"/>
  </si>
  <si>
    <t>燒烤翅小腿</t>
    <phoneticPr fontId="3" type="noConversion"/>
  </si>
  <si>
    <t>烤</t>
    <phoneticPr fontId="3" type="noConversion"/>
  </si>
  <si>
    <t>洋芋肉末</t>
    <phoneticPr fontId="3" type="noConversion"/>
  </si>
  <si>
    <t>煮</t>
    <phoneticPr fontId="3" type="noConversion"/>
  </si>
  <si>
    <t>涼拌三絲</t>
    <phoneticPr fontId="3" type="noConversion"/>
  </si>
  <si>
    <t>吉園圃</t>
    <phoneticPr fontId="3" type="noConversion"/>
  </si>
  <si>
    <t>羅宋湯</t>
    <phoneticPr fontId="3" type="noConversion"/>
  </si>
  <si>
    <t>翅小腿</t>
    <phoneticPr fontId="3" type="noConversion"/>
  </si>
  <si>
    <t>洋芋 絞肉</t>
    <phoneticPr fontId="3" type="noConversion"/>
  </si>
  <si>
    <r>
      <rPr>
        <sz val="8"/>
        <color rgb="FFFF0000"/>
        <rFont val="微軟正黑體"/>
        <family val="2"/>
        <charset val="136"/>
      </rPr>
      <t xml:space="preserve">非基因白干絲 </t>
    </r>
    <r>
      <rPr>
        <sz val="8"/>
        <color rgb="FF0000FF"/>
        <rFont val="微軟正黑體"/>
        <family val="2"/>
        <charset val="136"/>
      </rPr>
      <t>芹菜 海帶絲</t>
    </r>
    <phoneticPr fontId="3" type="noConversion"/>
  </si>
  <si>
    <t>番茄 時蔬</t>
    <phoneticPr fontId="3" type="noConversion"/>
  </si>
  <si>
    <t>二</t>
    <phoneticPr fontId="3" type="noConversion"/>
  </si>
  <si>
    <t>梅干扣肉</t>
    <phoneticPr fontId="3" type="noConversion"/>
  </si>
  <si>
    <t>雲腿冬瓜</t>
    <phoneticPr fontId="3" type="noConversion"/>
  </si>
  <si>
    <t>燒賣雙拼</t>
    <phoneticPr fontId="3" type="noConversion"/>
  </si>
  <si>
    <t>蒸</t>
    <phoneticPr fontId="3" type="noConversion"/>
  </si>
  <si>
    <t>日式味噌湯</t>
    <phoneticPr fontId="3" type="noConversion"/>
  </si>
  <si>
    <t>肉丁 梅乾菜</t>
    <phoneticPr fontId="3" type="noConversion"/>
  </si>
  <si>
    <t>冬瓜 火腿丁</t>
    <phoneticPr fontId="3" type="noConversion"/>
  </si>
  <si>
    <t>燒賣 一口腸</t>
    <phoneticPr fontId="3" type="noConversion"/>
  </si>
  <si>
    <t>豆腐 味噌</t>
    <phoneticPr fontId="3" type="noConversion"/>
  </si>
  <si>
    <t>三</t>
    <phoneticPr fontId="3" type="noConversion"/>
  </si>
  <si>
    <t>茄汁蛋炒飯+脆皮花枝排+關東煮+芝麻包</t>
    <phoneticPr fontId="3" type="noConversion"/>
  </si>
  <si>
    <t>青菜</t>
    <phoneticPr fontId="3" type="noConversion"/>
  </si>
  <si>
    <t>玉米段湯</t>
    <phoneticPr fontId="3" type="noConversion"/>
  </si>
  <si>
    <t>玉米 香菜</t>
    <phoneticPr fontId="3" type="noConversion"/>
  </si>
  <si>
    <t>四</t>
    <phoneticPr fontId="3" type="noConversion"/>
  </si>
  <si>
    <t>香Q白飯</t>
    <phoneticPr fontId="3" type="noConversion"/>
  </si>
  <si>
    <t>麻油雞</t>
    <phoneticPr fontId="3" type="noConversion"/>
  </si>
  <si>
    <t>煮</t>
    <phoneticPr fontId="3" type="noConversion"/>
  </si>
  <si>
    <t>黃瓜鮮菇</t>
    <phoneticPr fontId="3" type="noConversion"/>
  </si>
  <si>
    <t>炒</t>
    <phoneticPr fontId="3" type="noConversion"/>
  </si>
  <si>
    <t>客家小炒</t>
    <phoneticPr fontId="3" type="noConversion"/>
  </si>
  <si>
    <t>有機青菜</t>
    <phoneticPr fontId="3" type="noConversion"/>
  </si>
  <si>
    <t>香菇鮮筍湯</t>
    <phoneticPr fontId="3" type="noConversion"/>
  </si>
  <si>
    <t>雞丁 時蔬</t>
    <phoneticPr fontId="3" type="noConversion"/>
  </si>
  <si>
    <t>大黃瓜 菇</t>
    <phoneticPr fontId="3" type="noConversion"/>
  </si>
  <si>
    <t>豆干片 芹菜 紅K</t>
    <phoneticPr fontId="3" type="noConversion"/>
  </si>
  <si>
    <t>菇 筍片</t>
    <phoneticPr fontId="3" type="noConversion"/>
  </si>
  <si>
    <t>五</t>
    <phoneticPr fontId="3" type="noConversion"/>
  </si>
  <si>
    <t>養生地瓜飯</t>
  </si>
  <si>
    <t>義式肉排</t>
    <phoneticPr fontId="3" type="noConversion"/>
  </si>
  <si>
    <t>燒</t>
    <phoneticPr fontId="3" type="noConversion"/>
  </si>
  <si>
    <t>番茄炒蛋</t>
    <phoneticPr fontId="3" type="noConversion"/>
  </si>
  <si>
    <t>銀芽肉絲</t>
    <phoneticPr fontId="3" type="noConversion"/>
  </si>
  <si>
    <t>綠豆薏仁湯</t>
    <phoneticPr fontId="3" type="noConversion"/>
  </si>
  <si>
    <t>生大排 義大利香料</t>
    <phoneticPr fontId="3" type="noConversion"/>
  </si>
  <si>
    <t>蛋 番茄</t>
    <phoneticPr fontId="3" type="noConversion"/>
  </si>
  <si>
    <t>豆芽菜 肉絲</t>
    <phoneticPr fontId="3" type="noConversion"/>
  </si>
  <si>
    <t>綠豆 小薏仁 二砂</t>
    <phoneticPr fontId="3" type="noConversion"/>
  </si>
  <si>
    <t>一</t>
    <phoneticPr fontId="3" type="noConversion"/>
  </si>
  <si>
    <t>薏仁飯</t>
    <phoneticPr fontId="3" type="noConversion"/>
  </si>
  <si>
    <t>金黃柳葉魚</t>
    <phoneticPr fontId="3" type="noConversion"/>
  </si>
  <si>
    <t>炸</t>
    <phoneticPr fontId="3" type="noConversion"/>
  </si>
  <si>
    <t>麻婆豆腐</t>
    <phoneticPr fontId="3" type="noConversion"/>
  </si>
  <si>
    <t>培根高麗</t>
    <phoneticPr fontId="3" type="noConversion"/>
  </si>
  <si>
    <t>炒</t>
    <phoneticPr fontId="3" type="noConversion"/>
  </si>
  <si>
    <t>吉園圃</t>
    <phoneticPr fontId="3" type="noConversion"/>
  </si>
  <si>
    <t>肉骨茶湯</t>
    <phoneticPr fontId="3" type="noConversion"/>
  </si>
  <si>
    <t>柳葉魚</t>
    <phoneticPr fontId="3" type="noConversion"/>
  </si>
  <si>
    <r>
      <rPr>
        <sz val="8"/>
        <color rgb="FFFF0000"/>
        <rFont val="微軟正黑體"/>
        <family val="2"/>
        <charset val="136"/>
      </rPr>
      <t>非基因板豆腐</t>
    </r>
    <r>
      <rPr>
        <sz val="8"/>
        <color rgb="FF0000FF"/>
        <rFont val="微軟正黑體"/>
        <family val="2"/>
        <charset val="136"/>
      </rPr>
      <t xml:space="preserve"> 絞肉 青蔥</t>
    </r>
    <phoneticPr fontId="3" type="noConversion"/>
  </si>
  <si>
    <t>高麗菜 培根</t>
    <phoneticPr fontId="3" type="noConversion"/>
  </si>
  <si>
    <t>白蘿蔔 排骨丁 肉骨茶包</t>
    <phoneticPr fontId="3" type="noConversion"/>
  </si>
  <si>
    <t>壽喜燒肉片</t>
    <phoneticPr fontId="3" type="noConversion"/>
  </si>
  <si>
    <t>蜜汁地瓜條</t>
    <phoneticPr fontId="3" type="noConversion"/>
  </si>
  <si>
    <t>燴</t>
    <phoneticPr fontId="3" type="noConversion"/>
  </si>
  <si>
    <t>桂筍肉絲</t>
    <phoneticPr fontId="3" type="noConversion"/>
  </si>
  <si>
    <t>悶</t>
    <phoneticPr fontId="3" type="noConversion"/>
  </si>
  <si>
    <t>冬至鹹湯圓</t>
    <phoneticPr fontId="3" type="noConversion"/>
  </si>
  <si>
    <t>肉片 時蔬</t>
    <phoneticPr fontId="3" type="noConversion"/>
  </si>
  <si>
    <t>地瓜條</t>
    <phoneticPr fontId="3" type="noConversion"/>
  </si>
  <si>
    <t>桂竹筍 肉絲</t>
    <phoneticPr fontId="3" type="noConversion"/>
  </si>
  <si>
    <t>湯圓 肉絲 韭菜</t>
    <phoneticPr fontId="3" type="noConversion"/>
  </si>
  <si>
    <t>三</t>
    <phoneticPr fontId="3" type="noConversion"/>
  </si>
  <si>
    <t>什錦烏龍麵+檸檬雞翅+白玉三鮮+蜂蜜鬆餅</t>
    <phoneticPr fontId="3" type="noConversion"/>
  </si>
  <si>
    <t>青菜</t>
    <phoneticPr fontId="3" type="noConversion"/>
  </si>
  <si>
    <t>酸菜豬血湯</t>
    <phoneticPr fontId="3" type="noConversion"/>
  </si>
  <si>
    <t>豬血 酸菜</t>
    <phoneticPr fontId="3" type="noConversion"/>
  </si>
  <si>
    <t>四</t>
    <phoneticPr fontId="3" type="noConversion"/>
  </si>
  <si>
    <t>松阪里肌排</t>
    <phoneticPr fontId="3" type="noConversion"/>
  </si>
  <si>
    <t>滷</t>
    <phoneticPr fontId="3" type="noConversion"/>
  </si>
  <si>
    <t>冬瓜燒雞</t>
    <phoneticPr fontId="3" type="noConversion"/>
  </si>
  <si>
    <t>燒</t>
    <phoneticPr fontId="3" type="noConversion"/>
  </si>
  <si>
    <t>薑絲海結</t>
    <phoneticPr fontId="3" type="noConversion"/>
  </si>
  <si>
    <t>巧達濃湯</t>
    <phoneticPr fontId="3" type="noConversion"/>
  </si>
  <si>
    <t>里肌肉</t>
    <phoneticPr fontId="3" type="noConversion"/>
  </si>
  <si>
    <t>冬瓜 雞丁</t>
    <phoneticPr fontId="3" type="noConversion"/>
  </si>
  <si>
    <t>海帶結</t>
    <phoneticPr fontId="3" type="noConversion"/>
  </si>
  <si>
    <t>玉米粒 菇 西芹 洋蔥</t>
    <phoneticPr fontId="3" type="noConversion"/>
  </si>
  <si>
    <t>五</t>
    <phoneticPr fontId="3" type="noConversion"/>
  </si>
  <si>
    <t>五穀飯</t>
    <phoneticPr fontId="3" type="noConversion"/>
  </si>
  <si>
    <t>芝麻蜜汁雞丁</t>
    <phoneticPr fontId="3" type="noConversion"/>
  </si>
  <si>
    <t>茶葉蛋</t>
    <phoneticPr fontId="3" type="noConversion"/>
  </si>
  <si>
    <t>蝦香扁蒲</t>
    <phoneticPr fontId="3" type="noConversion"/>
  </si>
  <si>
    <t>珍珠奶茶</t>
    <phoneticPr fontId="3" type="noConversion"/>
  </si>
  <si>
    <t>雞丁 時蔬 白芝麻</t>
    <phoneticPr fontId="3" type="noConversion"/>
  </si>
  <si>
    <t>蛋 滷包</t>
    <phoneticPr fontId="3" type="noConversion"/>
  </si>
  <si>
    <t>扁蒲 蝦皮</t>
    <phoneticPr fontId="3" type="noConversion"/>
  </si>
  <si>
    <t>紅茶包 珍珠 奶粉 二砂</t>
    <phoneticPr fontId="3" type="noConversion"/>
  </si>
  <si>
    <t>糙米飯</t>
    <phoneticPr fontId="3" type="noConversion"/>
  </si>
  <si>
    <t>黑椒雞排</t>
    <phoneticPr fontId="3" type="noConversion"/>
  </si>
  <si>
    <t>瓜仔肉燥</t>
    <phoneticPr fontId="3" type="noConversion"/>
  </si>
  <si>
    <t>黃瓜什錦</t>
    <phoneticPr fontId="3" type="noConversion"/>
  </si>
  <si>
    <t>榨菜肉絲湯</t>
    <phoneticPr fontId="3" type="noConversion"/>
  </si>
  <si>
    <t>雞排</t>
    <phoneticPr fontId="3" type="noConversion"/>
  </si>
  <si>
    <r>
      <t xml:space="preserve">絞肉 </t>
    </r>
    <r>
      <rPr>
        <sz val="8"/>
        <color rgb="FFFF0000"/>
        <rFont val="微軟正黑體"/>
        <family val="2"/>
        <charset val="136"/>
      </rPr>
      <t>非基因絞豆干</t>
    </r>
    <r>
      <rPr>
        <sz val="8"/>
        <color rgb="FF0000FF"/>
        <rFont val="微軟正黑體"/>
        <family val="2"/>
        <charset val="136"/>
      </rPr>
      <t xml:space="preserve"> 絞瓜</t>
    </r>
    <phoneticPr fontId="3" type="noConversion"/>
  </si>
  <si>
    <t>大黃瓜 魚丸 木耳絲</t>
    <phoneticPr fontId="3" type="noConversion"/>
  </si>
  <si>
    <t>榨菜 肉絲</t>
    <phoneticPr fontId="3" type="noConversion"/>
  </si>
  <si>
    <t>川味里肌</t>
    <phoneticPr fontId="3" type="noConversion"/>
  </si>
  <si>
    <t>韓式鮮蔬</t>
    <phoneticPr fontId="3" type="noConversion"/>
  </si>
  <si>
    <t>芋香四色</t>
    <phoneticPr fontId="3" type="noConversion"/>
  </si>
  <si>
    <t>結頭大骨湯</t>
    <phoneticPr fontId="3" type="noConversion"/>
  </si>
  <si>
    <t>大白菜 韓式泡菜 木耳絲</t>
    <phoneticPr fontId="3" type="noConversion"/>
  </si>
  <si>
    <t>三色丁 芋頭丁</t>
    <phoneticPr fontId="3" type="noConversion"/>
  </si>
  <si>
    <t>結頭菜 大骨</t>
    <phoneticPr fontId="3" type="noConversion"/>
  </si>
  <si>
    <t>南洋炒飯+蒜香鹽酥雞+遊龍鍋貼+滷味拼盤</t>
    <phoneticPr fontId="3" type="noConversion"/>
  </si>
  <si>
    <t>沙茶魷魚羹湯</t>
    <phoneticPr fontId="3" type="noConversion"/>
  </si>
  <si>
    <t>魷魚羹 筍 紅K</t>
    <phoneticPr fontId="3" type="noConversion"/>
  </si>
  <si>
    <t>仁當扣肉</t>
    <phoneticPr fontId="3" type="noConversion"/>
  </si>
  <si>
    <t>西芹三鮮</t>
    <phoneticPr fontId="3" type="noConversion"/>
  </si>
  <si>
    <t>小瓜甜條</t>
    <phoneticPr fontId="3" type="noConversion"/>
  </si>
  <si>
    <t>海芽蛋花湯</t>
    <phoneticPr fontId="3" type="noConversion"/>
  </si>
  <si>
    <t>肉丁 筍</t>
    <phoneticPr fontId="3" type="noConversion"/>
  </si>
  <si>
    <t>西洋芹 紅K 木耳絲</t>
    <phoneticPr fontId="3" type="noConversion"/>
  </si>
  <si>
    <t>小黃瓜 甜不辣條</t>
    <phoneticPr fontId="3" type="noConversion"/>
  </si>
  <si>
    <t>海帶芽 蛋</t>
    <phoneticPr fontId="3" type="noConversion"/>
  </si>
  <si>
    <t xml:space="preserve">全榖根莖類一份約 70大卡,   </t>
    <phoneticPr fontId="3" type="noConversion"/>
  </si>
  <si>
    <t>種子與油脂類一份約 45大卡,</t>
    <phoneticPr fontId="3" type="noConversion"/>
  </si>
  <si>
    <t>豆魚肉蛋類一份約 75大卡,</t>
    <phoneticPr fontId="3" type="noConversion"/>
  </si>
  <si>
    <t>水果類一份約 60大卡,</t>
    <phoneticPr fontId="3" type="noConversion"/>
  </si>
  <si>
    <t>蔬菜類一份約 25大卡,</t>
    <phoneticPr fontId="3" type="noConversion"/>
  </si>
  <si>
    <t>低脂乳品類一份約 120大卡</t>
    <phoneticPr fontId="3" type="noConversion"/>
  </si>
  <si>
    <t>東安國中 12月份便當菜單</t>
    <phoneticPr fontId="3" type="noConversion"/>
  </si>
  <si>
    <t>普羅旺斯雞骨排</t>
    <phoneticPr fontId="3" type="noConversion"/>
  </si>
  <si>
    <t>雞骨排 義大利香料</t>
    <phoneticPr fontId="3" type="noConversion"/>
  </si>
  <si>
    <t>燒</t>
    <phoneticPr fontId="3" type="noConversion"/>
  </si>
  <si>
    <t>蝦捲</t>
    <phoneticPr fontId="3" type="noConversion"/>
  </si>
  <si>
    <t>炒酸菜</t>
    <phoneticPr fontId="3" type="noConversion"/>
  </si>
  <si>
    <t>海鮮炒麵+古早味肉排+洋蔥肉絲+銀絲卷</t>
    <phoneticPr fontId="3" type="noConversion"/>
  </si>
  <si>
    <t>蜜汁黃豆</t>
    <phoneticPr fontId="3" type="noConversion"/>
  </si>
  <si>
    <t>一口腸</t>
    <phoneticPr fontId="3" type="noConversion"/>
  </si>
  <si>
    <t>水晶餃</t>
    <phoneticPr fontId="3" type="noConversion"/>
  </si>
  <si>
    <t>菜乾肉末</t>
    <phoneticPr fontId="3" type="noConversion"/>
  </si>
  <si>
    <t>翠玉捲</t>
    <phoneticPr fontId="3" type="noConversion"/>
  </si>
  <si>
    <t>柳葉魚</t>
    <phoneticPr fontId="3" type="noConversion"/>
  </si>
  <si>
    <t>糖醋肉片</t>
    <phoneticPr fontId="3" type="noConversion"/>
  </si>
  <si>
    <t>肉片 番茄醬</t>
    <phoneticPr fontId="3" type="noConversion"/>
  </si>
  <si>
    <t>春捲</t>
    <phoneticPr fontId="3" type="noConversion"/>
  </si>
  <si>
    <t>地瓜球</t>
    <phoneticPr fontId="3" type="noConversion"/>
  </si>
  <si>
    <t>蛋皮鬆花捲</t>
    <phoneticPr fontId="3" type="noConversion"/>
  </si>
  <si>
    <t>福州丸</t>
    <phoneticPr fontId="3" type="noConversion"/>
  </si>
  <si>
    <t>蔥燒豬排</t>
    <phoneticPr fontId="3" type="noConversion"/>
  </si>
  <si>
    <t>豬排 青蔥</t>
    <phoneticPr fontId="3" type="noConversion"/>
  </si>
  <si>
    <t>酸甜麵腸</t>
    <phoneticPr fontId="3" type="noConversion"/>
  </si>
  <si>
    <t>麵腸 酸甜醬</t>
    <phoneticPr fontId="3" type="noConversion"/>
  </si>
  <si>
    <t>薑絲黃豆芽</t>
    <phoneticPr fontId="3" type="noConversion"/>
  </si>
  <si>
    <t>玉米段</t>
    <phoneticPr fontId="3" type="noConversion"/>
  </si>
  <si>
    <t>蜜汁肉乾</t>
    <phoneticPr fontId="3" type="noConversion"/>
  </si>
  <si>
    <t>半邊月</t>
    <phoneticPr fontId="3" type="noConversion"/>
  </si>
  <si>
    <t>涼拌三丁</t>
    <phoneticPr fontId="3" type="noConversion"/>
  </si>
  <si>
    <t>鍋貼</t>
    <phoneticPr fontId="3" type="noConversion"/>
  </si>
  <si>
    <t>快炒雪菜</t>
    <phoneticPr fontId="3" type="noConversion"/>
  </si>
  <si>
    <t>家常豆腐</t>
    <phoneticPr fontId="3" type="noConversion"/>
  </si>
  <si>
    <t>花枝丸</t>
    <phoneticPr fontId="3" type="noConversion"/>
  </si>
  <si>
    <t>玉米肉茸</t>
    <phoneticPr fontId="3" type="noConversion"/>
  </si>
  <si>
    <t>小熱狗</t>
    <phoneticPr fontId="3" type="noConversion"/>
  </si>
  <si>
    <t>滷豆干</t>
    <phoneticPr fontId="3" type="noConversion"/>
  </si>
  <si>
    <t>水餃</t>
    <phoneticPr fontId="3" type="noConversion"/>
  </si>
  <si>
    <t>培根高麗</t>
    <phoneticPr fontId="3" type="noConversion"/>
  </si>
  <si>
    <t>北京烤鴨</t>
    <phoneticPr fontId="3" type="noConversion"/>
  </si>
  <si>
    <t>烤</t>
    <phoneticPr fontId="3" type="noConversion"/>
  </si>
  <si>
    <t>太空鴨</t>
    <phoneticPr fontId="3" type="noConversion"/>
  </si>
  <si>
    <t>生大排</t>
    <phoneticPr fontId="3" type="noConversion"/>
  </si>
  <si>
    <t>金鑽肉排</t>
    <phoneticPr fontId="3" type="noConversion"/>
  </si>
  <si>
    <t>滷</t>
    <phoneticPr fontId="3" type="noConversion"/>
  </si>
  <si>
    <t>蜜汁雞排</t>
    <phoneticPr fontId="3" type="noConversion"/>
  </si>
  <si>
    <t>雞排 白芝麻</t>
    <phoneticPr fontId="3" type="noConversion"/>
  </si>
  <si>
    <t>蠔油雞腿</t>
    <phoneticPr fontId="3" type="noConversion"/>
  </si>
  <si>
    <t>雞腿</t>
    <phoneticPr fontId="3" type="noConversion"/>
  </si>
  <si>
    <t>黑胡椒肉排</t>
    <phoneticPr fontId="3" type="noConversion"/>
  </si>
  <si>
    <t>生大排 黑胡椒</t>
    <phoneticPr fontId="3" type="noConversion"/>
  </si>
  <si>
    <t>燒烤翅小腿</t>
    <phoneticPr fontId="3" type="noConversion"/>
  </si>
  <si>
    <t>雞排</t>
    <phoneticPr fontId="3" type="noConversion"/>
  </si>
  <si>
    <t>炭烤雞排</t>
    <phoneticPr fontId="3" type="noConversion"/>
  </si>
  <si>
    <t>士林香腸</t>
    <phoneticPr fontId="3" type="noConversion"/>
  </si>
  <si>
    <t>南洋炒飯+香雞排+遊龍鍋貼+雙色花椰</t>
    <phoneticPr fontId="3" type="noConversion"/>
  </si>
  <si>
    <t>丁骨豬排</t>
    <phoneticPr fontId="3" type="noConversion"/>
  </si>
  <si>
    <t>豬排</t>
    <phoneticPr fontId="3" type="noConversion"/>
  </si>
  <si>
    <t>香菇鮮筍</t>
    <phoneticPr fontId="3" type="noConversion"/>
  </si>
  <si>
    <t>叉燒肉</t>
    <phoneticPr fontId="3" type="noConversion"/>
  </si>
  <si>
    <t>薑絲木耳</t>
    <phoneticPr fontId="3" type="noConversion"/>
  </si>
  <si>
    <t>菜脯蛋</t>
    <phoneticPr fontId="3" type="noConversion"/>
  </si>
  <si>
    <t>滷貢丸</t>
    <phoneticPr fontId="3" type="noConversion"/>
  </si>
  <si>
    <t>什錦烏龍麵+檸檬雞翅+白玉三鮮+奶皇包</t>
    <phoneticPr fontId="3" type="noConversion"/>
  </si>
  <si>
    <t>山藥捲</t>
    <phoneticPr fontId="3" type="noConversion"/>
  </si>
  <si>
    <t>清炒黃豆芽</t>
    <phoneticPr fontId="3" type="noConversion"/>
  </si>
  <si>
    <t>快炒洋芋</t>
    <phoneticPr fontId="3" type="noConversion"/>
  </si>
  <si>
    <t>獅子頭</t>
    <phoneticPr fontId="3" type="noConversion"/>
  </si>
  <si>
    <t>松花捲</t>
    <phoneticPr fontId="3" type="noConversion"/>
  </si>
  <si>
    <t>泰式素雞</t>
    <phoneticPr fontId="3" type="noConversion"/>
  </si>
  <si>
    <t>小羊腸</t>
    <phoneticPr fontId="3" type="noConversion"/>
  </si>
  <si>
    <t>香滷百頁</t>
    <phoneticPr fontId="3" type="noConversion"/>
  </si>
  <si>
    <t>山藥球</t>
    <phoneticPr fontId="3" type="noConversion"/>
  </si>
  <si>
    <t>紅燒冬瓜</t>
    <phoneticPr fontId="3" type="noConversion"/>
  </si>
  <si>
    <t>海帶片</t>
    <phoneticPr fontId="3" type="noConversion"/>
  </si>
  <si>
    <t>蘋果派</t>
    <phoneticPr fontId="3" type="noConversion"/>
  </si>
  <si>
    <t>四季肉末</t>
    <phoneticPr fontId="3" type="noConversion"/>
  </si>
  <si>
    <t>塔香海茸</t>
    <phoneticPr fontId="3" type="noConversion"/>
  </si>
  <si>
    <t>銀芽三絲</t>
    <phoneticPr fontId="3" type="noConversion"/>
  </si>
  <si>
    <t>豆芽菜 木耳絲 紅k</t>
    <phoneticPr fontId="3" type="noConversion"/>
  </si>
  <si>
    <t>炒</t>
    <phoneticPr fontId="3" type="noConversion"/>
  </si>
  <si>
    <t>蔬食日糙米飯</t>
    <phoneticPr fontId="3" type="noConversion"/>
  </si>
  <si>
    <t>蔬食日糙米飯</t>
    <phoneticPr fontId="3" type="noConversion"/>
  </si>
  <si>
    <t>洋蔥炒蛋</t>
    <phoneticPr fontId="3" type="noConversion"/>
  </si>
  <si>
    <t>蛋 洋蔥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</si>
</sst>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4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30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b/>
      <sz val="36"/>
      <color rgb="FF0000FF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8"/>
      <color rgb="FF0000FF"/>
      <name val="微軟正黑體"/>
      <family val="2"/>
      <charset val="136"/>
    </font>
    <font>
      <sz val="8"/>
      <color rgb="FF0000FF"/>
      <name val="新細明體"/>
      <family val="2"/>
      <charset val="136"/>
      <scheme val="minor"/>
    </font>
    <font>
      <b/>
      <i/>
      <sz val="18"/>
      <color rgb="FF0000FF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</fonts>
  <fills count="2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2" fillId="18" borderId="42" applyNumberFormat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18" fillId="19" borderId="4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6" fillId="0" borderId="46" applyNumberFormat="0" applyFill="0" applyAlignment="0" applyProtection="0">
      <alignment vertical="center"/>
    </xf>
    <xf numFmtId="0" fontId="27" fillId="0" borderId="4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29" fillId="8" borderId="42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0" fillId="18" borderId="48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1" fillId="24" borderId="49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5" fillId="0" borderId="0" xfId="0" applyFont="1">
      <alignment vertical="center"/>
    </xf>
    <xf numFmtId="176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wrapText="1" shrinkToFit="1"/>
    </xf>
    <xf numFmtId="0" fontId="8" fillId="0" borderId="8" xfId="0" applyFont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10" fillId="0" borderId="18" xfId="0" applyFont="1" applyFill="1" applyBorder="1" applyAlignment="1">
      <alignment horizontal="center" vertical="center" shrinkToFit="1"/>
    </xf>
    <xf numFmtId="0" fontId="10" fillId="0" borderId="15" xfId="0" applyFont="1" applyFill="1" applyBorder="1" applyAlignment="1">
      <alignment horizontal="center" vertical="center" shrinkToFit="1"/>
    </xf>
    <xf numFmtId="0" fontId="10" fillId="0" borderId="19" xfId="0" applyFont="1" applyFill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9" fillId="2" borderId="0" xfId="0" applyFont="1" applyFill="1" applyBorder="1" applyAlignment="1">
      <alignment horizontal="center" vertical="center" shrinkToFit="1"/>
    </xf>
    <xf numFmtId="0" fontId="10" fillId="2" borderId="15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10" fillId="0" borderId="22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left" vertical="center" shrinkToFit="1"/>
    </xf>
    <xf numFmtId="0" fontId="10" fillId="0" borderId="26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9" fillId="0" borderId="13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left" vertical="center"/>
    </xf>
    <xf numFmtId="0" fontId="9" fillId="2" borderId="14" xfId="0" applyFont="1" applyFill="1" applyBorder="1" applyAlignment="1">
      <alignment horizontal="center" vertical="center" shrinkToFit="1"/>
    </xf>
    <xf numFmtId="0" fontId="10" fillId="2" borderId="19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9" fillId="2" borderId="20" xfId="0" applyFont="1" applyFill="1" applyBorder="1" applyAlignment="1">
      <alignment horizontal="center" vertical="center" shrinkToFit="1"/>
    </xf>
    <xf numFmtId="0" fontId="10" fillId="2" borderId="34" xfId="0" applyFont="1" applyFill="1" applyBorder="1" applyAlignment="1">
      <alignment horizontal="center" vertical="center" shrinkToFit="1"/>
    </xf>
    <xf numFmtId="0" fontId="10" fillId="0" borderId="13" xfId="0" applyFont="1" applyFill="1" applyBorder="1" applyAlignment="1">
      <alignment horizontal="center" vertical="center" shrinkToFit="1"/>
    </xf>
    <xf numFmtId="0" fontId="10" fillId="0" borderId="38" xfId="0" applyFont="1" applyFill="1" applyBorder="1" applyAlignment="1">
      <alignment horizontal="center" vertical="center" shrinkToFit="1"/>
    </xf>
    <xf numFmtId="0" fontId="10" fillId="0" borderId="39" xfId="0" applyFont="1" applyFill="1" applyBorder="1" applyAlignment="1">
      <alignment horizontal="center" vertical="center" shrinkToFit="1"/>
    </xf>
    <xf numFmtId="176" fontId="5" fillId="0" borderId="0" xfId="0" applyNumberFormat="1" applyFont="1">
      <alignment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9" fillId="0" borderId="0" xfId="0" applyFont="1" applyFill="1" applyBorder="1" applyAlignment="1">
      <alignment vertical="center" shrinkToFit="1"/>
    </xf>
    <xf numFmtId="0" fontId="5" fillId="0" borderId="0" xfId="0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10" fillId="0" borderId="0" xfId="0" applyFont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/>
    </xf>
    <xf numFmtId="0" fontId="9" fillId="0" borderId="51" xfId="0" applyFont="1" applyFill="1" applyBorder="1" applyAlignment="1">
      <alignment horizontal="center" vertical="center" shrinkToFit="1"/>
    </xf>
    <xf numFmtId="0" fontId="9" fillId="2" borderId="13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9" fillId="25" borderId="13" xfId="0" applyFont="1" applyFill="1" applyBorder="1" applyAlignment="1">
      <alignment horizontal="center" vertical="center" shrinkToFit="1"/>
    </xf>
    <xf numFmtId="0" fontId="10" fillId="25" borderId="15" xfId="0" applyFont="1" applyFill="1" applyBorder="1" applyAlignment="1">
      <alignment horizontal="center" vertical="center" shrinkToFit="1"/>
    </xf>
    <xf numFmtId="0" fontId="9" fillId="25" borderId="0" xfId="0" applyFont="1" applyFill="1" applyBorder="1" applyAlignment="1">
      <alignment horizontal="center" vertical="center" shrinkToFit="1"/>
    </xf>
    <xf numFmtId="0" fontId="10" fillId="25" borderId="19" xfId="0" applyFont="1" applyFill="1" applyBorder="1" applyAlignment="1">
      <alignment horizontal="center" vertical="center" shrinkToFit="1"/>
    </xf>
    <xf numFmtId="178" fontId="5" fillId="0" borderId="14" xfId="0" applyNumberFormat="1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8" fontId="5" fillId="0" borderId="16" xfId="0" applyNumberFormat="1" applyFont="1" applyFill="1" applyBorder="1" applyAlignment="1">
      <alignment horizontal="center" vertical="center" shrinkToFit="1"/>
    </xf>
    <xf numFmtId="178" fontId="5" fillId="0" borderId="40" xfId="0" applyNumberFormat="1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0" fontId="9" fillId="0" borderId="37" xfId="0" applyFont="1" applyFill="1" applyBorder="1" applyAlignment="1">
      <alignment horizontal="center" vertical="center" shrinkToFit="1"/>
    </xf>
    <xf numFmtId="177" fontId="5" fillId="0" borderId="10" xfId="0" applyNumberFormat="1" applyFont="1" applyFill="1" applyBorder="1" applyAlignment="1">
      <alignment horizontal="center" vertical="center" shrinkToFit="1"/>
    </xf>
    <xf numFmtId="177" fontId="5" fillId="0" borderId="37" xfId="0" applyNumberFormat="1" applyFont="1" applyFill="1" applyBorder="1" applyAlignment="1">
      <alignment horizontal="center" vertical="center" shrinkToFit="1"/>
    </xf>
    <xf numFmtId="178" fontId="5" fillId="0" borderId="10" xfId="0" applyNumberFormat="1" applyFont="1" applyFill="1" applyBorder="1" applyAlignment="1">
      <alignment horizontal="center" vertical="center" shrinkToFit="1"/>
    </xf>
    <xf numFmtId="178" fontId="5" fillId="0" borderId="37" xfId="0" applyNumberFormat="1" applyFont="1" applyFill="1" applyBorder="1" applyAlignment="1">
      <alignment horizontal="center" vertical="center" shrinkToFit="1"/>
    </xf>
    <xf numFmtId="178" fontId="5" fillId="2" borderId="10" xfId="0" applyNumberFormat="1" applyFont="1" applyFill="1" applyBorder="1" applyAlignment="1">
      <alignment horizontal="center" vertical="center" shrinkToFit="1"/>
    </xf>
    <xf numFmtId="178" fontId="5" fillId="2" borderId="12" xfId="0" applyNumberFormat="1" applyFont="1" applyFill="1" applyBorder="1" applyAlignment="1">
      <alignment horizontal="center" vertical="center" shrinkToFit="1"/>
    </xf>
    <xf numFmtId="178" fontId="5" fillId="2" borderId="14" xfId="0" applyNumberFormat="1" applyFont="1" applyFill="1" applyBorder="1" applyAlignment="1">
      <alignment horizontal="center" vertical="center" shrinkToFit="1"/>
    </xf>
    <xf numFmtId="178" fontId="5" fillId="2" borderId="0" xfId="0" applyNumberFormat="1" applyFont="1" applyFill="1" applyBorder="1" applyAlignment="1">
      <alignment horizontal="center" vertical="center" shrinkToFit="1"/>
    </xf>
    <xf numFmtId="178" fontId="5" fillId="2" borderId="16" xfId="0" applyNumberFormat="1" applyFont="1" applyFill="1" applyBorder="1" applyAlignment="1">
      <alignment horizontal="center" vertical="center" shrinkToFit="1"/>
    </xf>
    <xf numFmtId="178" fontId="5" fillId="2" borderId="33" xfId="0" applyNumberFormat="1" applyFont="1" applyFill="1" applyBorder="1" applyAlignment="1">
      <alignment horizontal="center" vertical="center" shrinkToFit="1"/>
    </xf>
    <xf numFmtId="176" fontId="5" fillId="0" borderId="30" xfId="0" applyNumberFormat="1" applyFont="1" applyFill="1" applyBorder="1" applyAlignment="1">
      <alignment horizontal="center" vertical="center" shrinkToFit="1"/>
    </xf>
    <xf numFmtId="176" fontId="5" fillId="0" borderId="36" xfId="0" applyNumberFormat="1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 shrinkToFit="1"/>
    </xf>
    <xf numFmtId="0" fontId="9" fillId="0" borderId="38" xfId="0" applyFont="1" applyFill="1" applyBorder="1" applyAlignment="1">
      <alignment horizontal="center" vertical="center" shrinkToFit="1"/>
    </xf>
    <xf numFmtId="178" fontId="5" fillId="0" borderId="10" xfId="0" applyNumberFormat="1" applyFont="1" applyBorder="1" applyAlignment="1">
      <alignment horizontal="center" vertical="center" shrinkToFit="1"/>
    </xf>
    <xf numFmtId="178" fontId="5" fillId="0" borderId="12" xfId="0" applyNumberFormat="1" applyFont="1" applyBorder="1" applyAlignment="1">
      <alignment horizontal="center" vertical="center" shrinkToFit="1"/>
    </xf>
    <xf numFmtId="178" fontId="5" fillId="0" borderId="14" xfId="0" applyNumberFormat="1" applyFont="1" applyBorder="1" applyAlignment="1">
      <alignment horizontal="center" vertical="center" shrinkToFit="1"/>
    </xf>
    <xf numFmtId="178" fontId="5" fillId="0" borderId="0" xfId="0" applyNumberFormat="1" applyFont="1" applyBorder="1" applyAlignment="1">
      <alignment horizontal="center" vertical="center" shrinkToFit="1"/>
    </xf>
    <xf numFmtId="178" fontId="5" fillId="0" borderId="16" xfId="0" applyNumberFormat="1" applyFont="1" applyBorder="1" applyAlignment="1">
      <alignment horizontal="center" vertical="center" shrinkToFit="1"/>
    </xf>
    <xf numFmtId="178" fontId="5" fillId="0" borderId="33" xfId="0" applyNumberFormat="1" applyFont="1" applyBorder="1" applyAlignment="1">
      <alignment horizontal="center" vertical="center" shrinkToFit="1"/>
    </xf>
    <xf numFmtId="176" fontId="5" fillId="2" borderId="30" xfId="0" applyNumberFormat="1" applyFont="1" applyFill="1" applyBorder="1" applyAlignment="1">
      <alignment horizontal="center" vertical="center" shrinkToFit="1"/>
    </xf>
    <xf numFmtId="176" fontId="5" fillId="2" borderId="32" xfId="0" applyNumberFormat="1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2" fillId="2" borderId="20" xfId="0" applyFont="1" applyFill="1" applyBorder="1" applyAlignment="1">
      <alignment horizontal="center" vertical="center" shrinkToFit="1"/>
    </xf>
    <xf numFmtId="0" fontId="12" fillId="2" borderId="18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177" fontId="5" fillId="2" borderId="10" xfId="0" applyNumberFormat="1" applyFont="1" applyFill="1" applyBorder="1" applyAlignment="1">
      <alignment horizontal="center" vertical="center" shrinkToFit="1"/>
    </xf>
    <xf numFmtId="177" fontId="5" fillId="2" borderId="12" xfId="0" applyNumberFormat="1" applyFont="1" applyFill="1" applyBorder="1" applyAlignment="1">
      <alignment horizontal="center" vertical="center" shrinkToFit="1"/>
    </xf>
    <xf numFmtId="0" fontId="9" fillId="0" borderId="13" xfId="0" applyFont="1" applyFill="1" applyBorder="1" applyAlignment="1">
      <alignment horizontal="center" vertical="center" shrinkToFit="1"/>
    </xf>
    <xf numFmtId="0" fontId="9" fillId="0" borderId="15" xfId="0" applyFont="1" applyFill="1" applyBorder="1" applyAlignment="1">
      <alignment horizontal="center" vertical="center" shrinkToFit="1"/>
    </xf>
    <xf numFmtId="177" fontId="5" fillId="0" borderId="10" xfId="0" applyNumberFormat="1" applyFont="1" applyBorder="1" applyAlignment="1">
      <alignment horizontal="center" vertical="center" shrinkToFit="1"/>
    </xf>
    <xf numFmtId="177" fontId="5" fillId="0" borderId="12" xfId="0" applyNumberFormat="1" applyFont="1" applyBorder="1" applyAlignment="1">
      <alignment horizontal="center" vertical="center" shrinkToFit="1"/>
    </xf>
    <xf numFmtId="178" fontId="5" fillId="0" borderId="15" xfId="0" applyNumberFormat="1" applyFont="1" applyBorder="1" applyAlignment="1">
      <alignment horizontal="center" vertical="center" shrinkToFit="1"/>
    </xf>
    <xf numFmtId="178" fontId="5" fillId="0" borderId="29" xfId="0" applyNumberFormat="1" applyFont="1" applyBorder="1" applyAlignment="1">
      <alignment horizontal="center" vertical="center" shrinkToFit="1"/>
    </xf>
    <xf numFmtId="176" fontId="5" fillId="0" borderId="30" xfId="0" applyNumberFormat="1" applyFont="1" applyBorder="1" applyAlignment="1">
      <alignment horizontal="center" vertical="center" shrinkToFit="1"/>
    </xf>
    <xf numFmtId="176" fontId="5" fillId="0" borderId="32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78" fontId="5" fillId="0" borderId="28" xfId="0" applyNumberFormat="1" applyFont="1" applyBorder="1" applyAlignment="1">
      <alignment horizontal="center" vertical="center" shrinkToFit="1"/>
    </xf>
    <xf numFmtId="176" fontId="5" fillId="0" borderId="9" xfId="0" applyNumberFormat="1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/>
    </xf>
    <xf numFmtId="177" fontId="5" fillId="0" borderId="15" xfId="0" applyNumberFormat="1" applyFont="1" applyBorder="1" applyAlignment="1">
      <alignment horizontal="center" vertical="center" shrinkToFit="1"/>
    </xf>
    <xf numFmtId="177" fontId="5" fillId="0" borderId="3" xfId="0" applyNumberFormat="1" applyFont="1" applyBorder="1" applyAlignment="1">
      <alignment horizontal="center" vertical="center" shrinkToFit="1"/>
    </xf>
    <xf numFmtId="178" fontId="5" fillId="0" borderId="25" xfId="0" applyNumberFormat="1" applyFont="1" applyBorder="1" applyAlignment="1">
      <alignment horizontal="center" vertical="center" shrinkToFit="1"/>
    </xf>
    <xf numFmtId="178" fontId="5" fillId="0" borderId="26" xfId="0" applyNumberFormat="1" applyFont="1" applyBorder="1" applyAlignment="1">
      <alignment horizontal="center" vertical="center" shrinkToFit="1"/>
    </xf>
    <xf numFmtId="178" fontId="5" fillId="0" borderId="12" xfId="0" applyNumberFormat="1" applyFont="1" applyFill="1" applyBorder="1" applyAlignment="1">
      <alignment horizontal="center" vertical="center" shrinkToFit="1"/>
    </xf>
    <xf numFmtId="178" fontId="5" fillId="0" borderId="0" xfId="0" applyNumberFormat="1" applyFont="1" applyFill="1" applyBorder="1" applyAlignment="1">
      <alignment horizontal="center" vertical="center" shrinkToFit="1"/>
    </xf>
    <xf numFmtId="178" fontId="5" fillId="0" borderId="33" xfId="0" applyNumberFormat="1" applyFont="1" applyFill="1" applyBorder="1" applyAlignment="1">
      <alignment horizontal="center" vertical="center" shrinkToFit="1"/>
    </xf>
    <xf numFmtId="176" fontId="5" fillId="0" borderId="23" xfId="0" applyNumberFormat="1" applyFont="1" applyBorder="1" applyAlignment="1">
      <alignment horizontal="center" vertical="center" shrinkToFit="1"/>
    </xf>
    <xf numFmtId="176" fontId="5" fillId="0" borderId="24" xfId="0" applyNumberFormat="1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 shrinkToFit="1"/>
    </xf>
    <xf numFmtId="177" fontId="5" fillId="0" borderId="12" xfId="0" applyNumberFormat="1" applyFont="1" applyFill="1" applyBorder="1" applyAlignment="1">
      <alignment horizontal="center" vertical="center" shrinkToFit="1"/>
    </xf>
    <xf numFmtId="176" fontId="5" fillId="0" borderId="32" xfId="0" applyNumberFormat="1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/>
    </xf>
    <xf numFmtId="178" fontId="5" fillId="0" borderId="19" xfId="0" applyNumberFormat="1" applyFont="1" applyBorder="1" applyAlignment="1">
      <alignment horizontal="center" vertical="center" shrinkToFit="1"/>
    </xf>
    <xf numFmtId="0" fontId="14" fillId="0" borderId="13" xfId="0" applyFont="1" applyFill="1" applyBorder="1" applyAlignment="1">
      <alignment horizontal="center" vertical="center" shrinkToFit="1"/>
    </xf>
    <xf numFmtId="0" fontId="14" fillId="0" borderId="15" xfId="0" applyFont="1" applyFill="1" applyBorder="1" applyAlignment="1">
      <alignment horizontal="center" vertical="center" shrinkToFit="1"/>
    </xf>
    <xf numFmtId="176" fontId="5" fillId="0" borderId="35" xfId="0" applyNumberFormat="1" applyFont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 shrinkToFit="1"/>
    </xf>
    <xf numFmtId="177" fontId="5" fillId="0" borderId="25" xfId="0" applyNumberFormat="1" applyFont="1" applyBorder="1" applyAlignment="1">
      <alignment horizontal="center" vertical="center" shrinkToFit="1"/>
    </xf>
    <xf numFmtId="178" fontId="5" fillId="2" borderId="19" xfId="0" applyNumberFormat="1" applyFont="1" applyFill="1" applyBorder="1" applyAlignment="1">
      <alignment horizontal="center" vertical="center" shrinkToFit="1"/>
    </xf>
    <xf numFmtId="176" fontId="5" fillId="0" borderId="17" xfId="0" applyNumberFormat="1" applyFont="1" applyBorder="1" applyAlignment="1">
      <alignment horizontal="center" vertical="center" shrinkToFit="1"/>
    </xf>
    <xf numFmtId="176" fontId="5" fillId="2" borderId="23" xfId="0" applyNumberFormat="1" applyFont="1" applyFill="1" applyBorder="1" applyAlignment="1">
      <alignment horizontal="center" vertical="center" shrinkToFit="1"/>
    </xf>
    <xf numFmtId="176" fontId="5" fillId="2" borderId="9" xfId="0" applyNumberFormat="1" applyFont="1" applyFill="1" applyBorder="1" applyAlignment="1">
      <alignment horizontal="center" vertical="center" shrinkToFit="1"/>
    </xf>
    <xf numFmtId="178" fontId="5" fillId="0" borderId="28" xfId="0" applyNumberFormat="1" applyFont="1" applyFill="1" applyBorder="1" applyAlignment="1">
      <alignment horizontal="center" vertical="center" shrinkToFit="1"/>
    </xf>
    <xf numFmtId="178" fontId="5" fillId="0" borderId="25" xfId="0" applyNumberFormat="1" applyFont="1" applyFill="1" applyBorder="1" applyAlignment="1">
      <alignment horizontal="center" vertical="center" shrinkToFit="1"/>
    </xf>
    <xf numFmtId="178" fontId="5" fillId="0" borderId="20" xfId="0" applyNumberFormat="1" applyFont="1" applyFill="1" applyBorder="1" applyAlignment="1">
      <alignment horizontal="center" vertical="center" shrinkToFit="1"/>
    </xf>
    <xf numFmtId="178" fontId="5" fillId="0" borderId="27" xfId="0" applyNumberFormat="1" applyFont="1" applyFill="1" applyBorder="1" applyAlignment="1">
      <alignment horizontal="center" vertical="center" shrinkToFit="1"/>
    </xf>
    <xf numFmtId="178" fontId="5" fillId="0" borderId="15" xfId="0" applyNumberFormat="1" applyFont="1" applyFill="1" applyBorder="1" applyAlignment="1">
      <alignment horizontal="center" vertical="center" shrinkToFit="1"/>
    </xf>
    <xf numFmtId="178" fontId="5" fillId="0" borderId="19" xfId="0" applyNumberFormat="1" applyFont="1" applyFill="1" applyBorder="1" applyAlignment="1">
      <alignment horizontal="center" vertical="center" shrinkToFit="1"/>
    </xf>
    <xf numFmtId="178" fontId="5" fillId="0" borderId="29" xfId="0" applyNumberFormat="1" applyFont="1" applyFill="1" applyBorder="1" applyAlignment="1">
      <alignment horizontal="center" vertical="center" shrinkToFit="1"/>
    </xf>
    <xf numFmtId="0" fontId="5" fillId="0" borderId="25" xfId="0" applyFont="1" applyFill="1" applyBorder="1" applyAlignment="1">
      <alignment horizontal="center" vertical="center"/>
    </xf>
    <xf numFmtId="177" fontId="5" fillId="0" borderId="15" xfId="0" applyNumberFormat="1" applyFont="1" applyFill="1" applyBorder="1" applyAlignment="1">
      <alignment horizontal="center" vertical="center" shrinkToFit="1"/>
    </xf>
    <xf numFmtId="176" fontId="5" fillId="0" borderId="31" xfId="0" applyNumberFormat="1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/>
    </xf>
    <xf numFmtId="178" fontId="5" fillId="25" borderId="0" xfId="0" applyNumberFormat="1" applyFont="1" applyFill="1" applyBorder="1" applyAlignment="1">
      <alignment horizontal="center" vertical="center" shrinkToFit="1"/>
    </xf>
    <xf numFmtId="178" fontId="5" fillId="25" borderId="19" xfId="0" applyNumberFormat="1" applyFont="1" applyFill="1" applyBorder="1" applyAlignment="1">
      <alignment horizontal="center" vertical="center" shrinkToFit="1"/>
    </xf>
    <xf numFmtId="178" fontId="5" fillId="25" borderId="29" xfId="0" applyNumberFormat="1" applyFont="1" applyFill="1" applyBorder="1" applyAlignment="1">
      <alignment horizontal="center" vertical="center" shrinkToFit="1"/>
    </xf>
    <xf numFmtId="178" fontId="5" fillId="25" borderId="16" xfId="0" applyNumberFormat="1" applyFont="1" applyFill="1" applyBorder="1" applyAlignment="1">
      <alignment horizontal="center" vertical="center" shrinkToFit="1"/>
    </xf>
    <xf numFmtId="176" fontId="5" fillId="0" borderId="31" xfId="0" applyNumberFormat="1" applyFont="1" applyBorder="1" applyAlignment="1">
      <alignment horizontal="center" vertical="center" shrinkToFit="1"/>
    </xf>
    <xf numFmtId="0" fontId="9" fillId="25" borderId="15" xfId="0" applyFont="1" applyFill="1" applyBorder="1" applyAlignment="1">
      <alignment horizontal="center" vertical="center" shrinkToFit="1"/>
    </xf>
    <xf numFmtId="0" fontId="9" fillId="25" borderId="10" xfId="0" applyFont="1" applyFill="1" applyBorder="1" applyAlignment="1">
      <alignment horizontal="center" vertical="center" shrinkToFit="1"/>
    </xf>
    <xf numFmtId="177" fontId="5" fillId="25" borderId="15" xfId="0" applyNumberFormat="1" applyFont="1" applyFill="1" applyBorder="1" applyAlignment="1">
      <alignment horizontal="center" vertical="center" shrinkToFit="1"/>
    </xf>
    <xf numFmtId="177" fontId="5" fillId="25" borderId="10" xfId="0" applyNumberFormat="1" applyFont="1" applyFill="1" applyBorder="1" applyAlignment="1">
      <alignment horizontal="center" vertical="center" shrinkToFit="1"/>
    </xf>
    <xf numFmtId="178" fontId="5" fillId="25" borderId="15" xfId="0" applyNumberFormat="1" applyFont="1" applyFill="1" applyBorder="1" applyAlignment="1">
      <alignment horizontal="center" vertical="center" shrinkToFit="1"/>
    </xf>
    <xf numFmtId="178" fontId="5" fillId="25" borderId="10" xfId="0" applyNumberFormat="1" applyFont="1" applyFill="1" applyBorder="1" applyAlignment="1">
      <alignment horizontal="center" vertical="center" shrinkToFit="1"/>
    </xf>
    <xf numFmtId="176" fontId="5" fillId="25" borderId="9" xfId="0" applyNumberFormat="1" applyFont="1" applyFill="1" applyBorder="1" applyAlignment="1">
      <alignment horizontal="center" vertical="center" shrinkToFit="1"/>
    </xf>
    <xf numFmtId="0" fontId="5" fillId="25" borderId="15" xfId="0" applyFont="1" applyFill="1" applyBorder="1" applyAlignment="1">
      <alignment horizontal="center" vertical="center"/>
    </xf>
    <xf numFmtId="0" fontId="5" fillId="25" borderId="10" xfId="0" applyFont="1" applyFill="1" applyBorder="1" applyAlignment="1">
      <alignment horizontal="center" vertical="center"/>
    </xf>
    <xf numFmtId="0" fontId="9" fillId="25" borderId="13" xfId="0" applyFont="1" applyFill="1" applyBorder="1" applyAlignment="1">
      <alignment horizontal="center" vertical="center" shrinkToFit="1"/>
    </xf>
    <xf numFmtId="176" fontId="5" fillId="2" borderId="17" xfId="0" applyNumberFormat="1" applyFont="1" applyFill="1" applyBorder="1" applyAlignment="1">
      <alignment horizontal="center" vertical="center" shrinkToFit="1"/>
    </xf>
    <xf numFmtId="177" fontId="5" fillId="2" borderId="15" xfId="0" applyNumberFormat="1" applyFont="1" applyFill="1" applyBorder="1" applyAlignment="1">
      <alignment horizontal="center" vertical="center" shrinkToFit="1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 shrinkToFit="1"/>
    </xf>
    <xf numFmtId="0" fontId="9" fillId="2" borderId="14" xfId="0" applyFont="1" applyFill="1" applyBorder="1" applyAlignment="1">
      <alignment horizontal="center" vertical="center" shrinkToFit="1"/>
    </xf>
    <xf numFmtId="0" fontId="9" fillId="2" borderId="19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26" xfId="0" applyFont="1" applyFill="1" applyBorder="1" applyAlignment="1">
      <alignment horizontal="center" vertical="center" shrinkToFit="1"/>
    </xf>
    <xf numFmtId="0" fontId="9" fillId="0" borderId="51" xfId="0" applyFont="1" applyFill="1" applyBorder="1" applyAlignment="1">
      <alignment horizontal="center" vertical="center" shrinkToFit="1"/>
    </xf>
    <xf numFmtId="0" fontId="9" fillId="0" borderId="50" xfId="0" applyFont="1" applyFill="1" applyBorder="1" applyAlignment="1">
      <alignment horizontal="center" vertical="center" shrinkToFit="1"/>
    </xf>
    <xf numFmtId="0" fontId="9" fillId="0" borderId="18" xfId="0" applyFont="1" applyFill="1" applyBorder="1" applyAlignment="1">
      <alignment horizontal="center" vertical="center" shrinkToFit="1"/>
    </xf>
    <xf numFmtId="0" fontId="9" fillId="0" borderId="19" xfId="0" applyFont="1" applyFill="1" applyBorder="1" applyAlignment="1">
      <alignment horizontal="center" vertical="center" shrinkToFit="1"/>
    </xf>
    <xf numFmtId="0" fontId="9" fillId="25" borderId="51" xfId="0" applyFont="1" applyFill="1" applyBorder="1" applyAlignment="1">
      <alignment horizontal="center" vertical="center" shrinkToFit="1"/>
    </xf>
    <xf numFmtId="0" fontId="9" fillId="0" borderId="27" xfId="0" applyFont="1" applyFill="1" applyBorder="1" applyAlignment="1">
      <alignment horizontal="center" vertical="center" shrinkToFit="1"/>
    </xf>
    <xf numFmtId="0" fontId="14" fillId="0" borderId="51" xfId="0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tabSelected="1" zoomScale="90" zoomScaleNormal="90" workbookViewId="0">
      <selection activeCell="H22" sqref="H22"/>
    </sheetView>
  </sheetViews>
  <sheetFormatPr defaultRowHeight="16.2"/>
  <cols>
    <col min="1" max="1" width="4.109375" style="43" customWidth="1"/>
    <col min="2" max="2" width="3" style="1" customWidth="1"/>
    <col min="3" max="3" width="13.6640625" style="1" customWidth="1"/>
    <col min="4" max="4" width="14.88671875" style="47" customWidth="1"/>
    <col min="5" max="5" width="2.21875" style="47" customWidth="1"/>
    <col min="6" max="6" width="14.109375" style="47" customWidth="1"/>
    <col min="7" max="7" width="2.21875" style="47" customWidth="1"/>
    <col min="8" max="8" width="14.109375" style="47" customWidth="1"/>
    <col min="9" max="9" width="2.21875" style="47" customWidth="1"/>
    <col min="10" max="10" width="5.109375" style="47" customWidth="1"/>
    <col min="11" max="11" width="14.109375" style="47" customWidth="1"/>
    <col min="12" max="12" width="3.109375" style="48" customWidth="1"/>
    <col min="13" max="18" width="3.109375" style="1" customWidth="1"/>
    <col min="19" max="19" width="1" style="1" customWidth="1"/>
    <col min="20" max="27" width="9" style="1"/>
  </cols>
  <sheetData>
    <row r="1" spans="1:27" ht="44.25" customHeight="1">
      <c r="A1" s="166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7" t="s">
        <v>1</v>
      </c>
      <c r="M1" s="167"/>
      <c r="N1" s="167"/>
      <c r="O1" s="167"/>
      <c r="P1" s="167"/>
      <c r="Q1" s="167"/>
      <c r="R1" s="167"/>
    </row>
    <row r="2" spans="1:27" ht="5.25" customHeight="1" thickBot="1">
      <c r="A2" s="2"/>
      <c r="B2" s="3"/>
      <c r="C2" s="3"/>
      <c r="D2" s="4"/>
      <c r="E2" s="4"/>
      <c r="F2" s="4"/>
      <c r="G2" s="4"/>
      <c r="H2" s="4"/>
      <c r="I2" s="5"/>
      <c r="J2" s="5"/>
      <c r="K2" s="4"/>
      <c r="L2" s="168"/>
      <c r="M2" s="168"/>
      <c r="N2" s="168"/>
      <c r="O2" s="168"/>
      <c r="P2" s="168"/>
      <c r="Q2" s="168"/>
      <c r="R2" s="168"/>
    </row>
    <row r="3" spans="1:27" ht="47.1" customHeight="1" thickTop="1" thickBot="1">
      <c r="A3" s="6" t="s">
        <v>2</v>
      </c>
      <c r="B3" s="7" t="s">
        <v>3</v>
      </c>
      <c r="C3" s="8" t="s">
        <v>4</v>
      </c>
      <c r="D3" s="169" t="s">
        <v>5</v>
      </c>
      <c r="E3" s="169"/>
      <c r="F3" s="170" t="s">
        <v>6</v>
      </c>
      <c r="G3" s="169"/>
      <c r="H3" s="169"/>
      <c r="I3" s="169"/>
      <c r="J3" s="171"/>
      <c r="K3" s="8" t="s">
        <v>7</v>
      </c>
      <c r="L3" s="9" t="s">
        <v>8</v>
      </c>
      <c r="M3" s="10" t="s">
        <v>9</v>
      </c>
      <c r="N3" s="10" t="s">
        <v>10</v>
      </c>
      <c r="O3" s="11" t="s">
        <v>11</v>
      </c>
      <c r="P3" s="10" t="s">
        <v>12</v>
      </c>
      <c r="Q3" s="12" t="s">
        <v>13</v>
      </c>
      <c r="R3" s="13" t="s">
        <v>14</v>
      </c>
    </row>
    <row r="4" spans="1:27" ht="15.9" customHeight="1">
      <c r="A4" s="112">
        <v>42339</v>
      </c>
      <c r="B4" s="109" t="s">
        <v>15</v>
      </c>
      <c r="C4" s="63" t="s">
        <v>16</v>
      </c>
      <c r="D4" s="14" t="s">
        <v>17</v>
      </c>
      <c r="E4" s="63" t="s">
        <v>18</v>
      </c>
      <c r="F4" s="15" t="s">
        <v>19</v>
      </c>
      <c r="G4" s="101" t="s">
        <v>20</v>
      </c>
      <c r="H4" s="16" t="s">
        <v>21</v>
      </c>
      <c r="I4" s="63" t="s">
        <v>22</v>
      </c>
      <c r="J4" s="63" t="s">
        <v>23</v>
      </c>
      <c r="K4" s="17" t="s">
        <v>24</v>
      </c>
      <c r="L4" s="114">
        <f>MAX(M4*70+N4*75+O4*25+P4*45+Q4*60+R4*120)</f>
        <v>848.5</v>
      </c>
      <c r="M4" s="81">
        <v>6.7</v>
      </c>
      <c r="N4" s="81">
        <v>2.6</v>
      </c>
      <c r="O4" s="81">
        <v>1.8</v>
      </c>
      <c r="P4" s="81">
        <v>3.1</v>
      </c>
      <c r="Q4" s="83">
        <v>0</v>
      </c>
      <c r="R4" s="85">
        <v>0</v>
      </c>
      <c r="T4" s="18"/>
      <c r="U4" s="18"/>
      <c r="V4" s="18"/>
      <c r="W4" s="18"/>
      <c r="X4" s="18"/>
      <c r="Y4" s="18"/>
    </row>
    <row r="5" spans="1:27" s="24" customFormat="1" ht="11.1" customHeight="1">
      <c r="A5" s="135"/>
      <c r="B5" s="109"/>
      <c r="C5" s="63"/>
      <c r="D5" s="19" t="s">
        <v>25</v>
      </c>
      <c r="E5" s="63"/>
      <c r="F5" s="20" t="s">
        <v>26</v>
      </c>
      <c r="G5" s="102"/>
      <c r="H5" s="21" t="s">
        <v>27</v>
      </c>
      <c r="I5" s="63"/>
      <c r="J5" s="63"/>
      <c r="K5" s="21" t="s">
        <v>28</v>
      </c>
      <c r="L5" s="103"/>
      <c r="M5" s="81"/>
      <c r="N5" s="81"/>
      <c r="O5" s="81"/>
      <c r="P5" s="81"/>
      <c r="Q5" s="128"/>
      <c r="R5" s="85"/>
      <c r="S5" s="22"/>
      <c r="T5" s="23"/>
      <c r="U5" s="23"/>
      <c r="V5" s="23"/>
      <c r="W5" s="23"/>
      <c r="X5" s="23"/>
      <c r="Y5" s="23"/>
      <c r="Z5" s="22"/>
      <c r="AA5" s="22"/>
    </row>
    <row r="6" spans="1:27" ht="15.9" customHeight="1">
      <c r="A6" s="137">
        <v>42340</v>
      </c>
      <c r="B6" s="89" t="s">
        <v>29</v>
      </c>
      <c r="C6" s="91" t="s">
        <v>30</v>
      </c>
      <c r="D6" s="92"/>
      <c r="E6" s="92"/>
      <c r="F6" s="92"/>
      <c r="G6" s="92"/>
      <c r="H6" s="92"/>
      <c r="I6" s="93"/>
      <c r="J6" s="97" t="s">
        <v>31</v>
      </c>
      <c r="K6" s="25" t="s">
        <v>32</v>
      </c>
      <c r="L6" s="165">
        <f>MAX(M6*70+N6*55+O6*25+P6*45+Q6*60+R6*120)</f>
        <v>850.5</v>
      </c>
      <c r="M6" s="69">
        <v>6.6</v>
      </c>
      <c r="N6" s="69">
        <v>2.5</v>
      </c>
      <c r="O6" s="69">
        <v>1.7</v>
      </c>
      <c r="P6" s="69">
        <v>3.3</v>
      </c>
      <c r="Q6" s="72">
        <v>1</v>
      </c>
      <c r="R6" s="73">
        <v>0</v>
      </c>
      <c r="T6" s="18"/>
      <c r="U6" s="18"/>
      <c r="V6" s="18"/>
      <c r="W6" s="18"/>
      <c r="X6" s="18"/>
      <c r="Y6" s="18"/>
    </row>
    <row r="7" spans="1:27" s="24" customFormat="1" ht="11.1" customHeight="1">
      <c r="A7" s="164"/>
      <c r="B7" s="89"/>
      <c r="C7" s="94"/>
      <c r="D7" s="95"/>
      <c r="E7" s="95"/>
      <c r="F7" s="95"/>
      <c r="G7" s="95"/>
      <c r="H7" s="95"/>
      <c r="I7" s="96"/>
      <c r="J7" s="97"/>
      <c r="K7" s="26" t="s">
        <v>33</v>
      </c>
      <c r="L7" s="99"/>
      <c r="M7" s="69"/>
      <c r="N7" s="69"/>
      <c r="O7" s="69"/>
      <c r="P7" s="69"/>
      <c r="Q7" s="134"/>
      <c r="R7" s="73"/>
      <c r="S7" s="22"/>
      <c r="T7" s="23"/>
      <c r="U7" s="23"/>
      <c r="V7" s="23"/>
      <c r="W7" s="23"/>
      <c r="X7" s="23"/>
      <c r="Y7" s="23"/>
      <c r="Z7" s="22"/>
      <c r="AA7" s="22"/>
    </row>
    <row r="8" spans="1:27" ht="15.9" customHeight="1">
      <c r="A8" s="112">
        <v>42341</v>
      </c>
      <c r="B8" s="109" t="s">
        <v>34</v>
      </c>
      <c r="C8" s="63" t="s">
        <v>35</v>
      </c>
      <c r="D8" s="16" t="s">
        <v>36</v>
      </c>
      <c r="E8" s="63" t="s">
        <v>37</v>
      </c>
      <c r="F8" s="16" t="s">
        <v>38</v>
      </c>
      <c r="G8" s="63" t="s">
        <v>39</v>
      </c>
      <c r="H8" s="14" t="s">
        <v>40</v>
      </c>
      <c r="I8" s="79" t="s">
        <v>41</v>
      </c>
      <c r="J8" s="63" t="s">
        <v>42</v>
      </c>
      <c r="K8" s="16" t="s">
        <v>43</v>
      </c>
      <c r="L8" s="114">
        <f>MAX(M8*70+N8*75+O8*25+P8*45+Q8*60+R8*120)</f>
        <v>843</v>
      </c>
      <c r="M8" s="81">
        <v>6.8</v>
      </c>
      <c r="N8" s="81">
        <v>2.4</v>
      </c>
      <c r="O8" s="81">
        <v>1.9</v>
      </c>
      <c r="P8" s="81">
        <v>3.1</v>
      </c>
      <c r="Q8" s="83">
        <v>0</v>
      </c>
      <c r="R8" s="85">
        <v>0</v>
      </c>
      <c r="T8" s="27"/>
      <c r="U8" s="18"/>
      <c r="V8" s="18"/>
      <c r="W8" s="18"/>
      <c r="X8" s="18"/>
      <c r="Y8" s="18"/>
    </row>
    <row r="9" spans="1:27" s="24" customFormat="1" ht="11.1" customHeight="1">
      <c r="A9" s="135"/>
      <c r="B9" s="109"/>
      <c r="C9" s="63"/>
      <c r="D9" s="21" t="s">
        <v>44</v>
      </c>
      <c r="E9" s="63"/>
      <c r="F9" s="21" t="s">
        <v>45</v>
      </c>
      <c r="G9" s="63"/>
      <c r="H9" s="28" t="s">
        <v>46</v>
      </c>
      <c r="I9" s="101"/>
      <c r="J9" s="63"/>
      <c r="K9" s="21" t="s">
        <v>47</v>
      </c>
      <c r="L9" s="103"/>
      <c r="M9" s="81"/>
      <c r="N9" s="81"/>
      <c r="O9" s="81"/>
      <c r="P9" s="81"/>
      <c r="Q9" s="128"/>
      <c r="R9" s="85"/>
      <c r="S9" s="22"/>
      <c r="T9" s="29"/>
      <c r="U9" s="23"/>
      <c r="V9" s="23"/>
      <c r="W9" s="23"/>
      <c r="X9" s="23"/>
      <c r="Y9" s="23"/>
      <c r="Z9" s="22"/>
      <c r="AA9" s="22"/>
    </row>
    <row r="10" spans="1:27" ht="15.9" customHeight="1">
      <c r="A10" s="121">
        <v>42342</v>
      </c>
      <c r="B10" s="77" t="s">
        <v>48</v>
      </c>
      <c r="C10" s="63" t="s">
        <v>49</v>
      </c>
      <c r="D10" s="16" t="s">
        <v>50</v>
      </c>
      <c r="E10" s="79" t="s">
        <v>51</v>
      </c>
      <c r="F10" s="16" t="s">
        <v>52</v>
      </c>
      <c r="G10" s="63" t="s">
        <v>53</v>
      </c>
      <c r="H10" s="16" t="s">
        <v>54</v>
      </c>
      <c r="I10" s="63" t="s">
        <v>20</v>
      </c>
      <c r="J10" s="63" t="s">
        <v>55</v>
      </c>
      <c r="K10" s="15" t="s">
        <v>56</v>
      </c>
      <c r="L10" s="103">
        <f>MAX(M10*70+N10*75+O10*25+P10*45+Q10*60+R10*120)</f>
        <v>824.5</v>
      </c>
      <c r="M10" s="67">
        <v>6.4</v>
      </c>
      <c r="N10" s="67">
        <v>2.5</v>
      </c>
      <c r="O10" s="67">
        <v>1.8</v>
      </c>
      <c r="P10" s="67">
        <v>3.2</v>
      </c>
      <c r="Q10" s="140">
        <v>0</v>
      </c>
      <c r="R10" s="61">
        <v>0</v>
      </c>
      <c r="T10" s="18"/>
      <c r="U10" s="18"/>
      <c r="V10" s="18"/>
      <c r="W10" s="18"/>
      <c r="X10" s="18"/>
      <c r="Y10" s="18"/>
    </row>
    <row r="11" spans="1:27" s="24" customFormat="1" ht="11.1" customHeight="1" thickBot="1">
      <c r="A11" s="122"/>
      <c r="B11" s="145"/>
      <c r="C11" s="124"/>
      <c r="D11" s="30" t="s">
        <v>57</v>
      </c>
      <c r="E11" s="132"/>
      <c r="F11" s="30" t="s">
        <v>58</v>
      </c>
      <c r="G11" s="124"/>
      <c r="H11" s="30" t="s">
        <v>59</v>
      </c>
      <c r="I11" s="124"/>
      <c r="J11" s="124"/>
      <c r="K11" s="31" t="s">
        <v>60</v>
      </c>
      <c r="L11" s="133"/>
      <c r="M11" s="139"/>
      <c r="N11" s="139"/>
      <c r="O11" s="139"/>
      <c r="P11" s="139"/>
      <c r="Q11" s="141"/>
      <c r="R11" s="138"/>
      <c r="S11" s="22"/>
      <c r="T11" s="23"/>
      <c r="U11" s="23"/>
      <c r="V11" s="23"/>
      <c r="W11" s="23"/>
      <c r="X11" s="23"/>
      <c r="Y11" s="23"/>
      <c r="Z11" s="22"/>
      <c r="AA11" s="22"/>
    </row>
    <row r="12" spans="1:27" ht="15.9" customHeight="1">
      <c r="A12" s="160">
        <v>42345</v>
      </c>
      <c r="B12" s="161" t="s">
        <v>61</v>
      </c>
      <c r="C12" s="154" t="s">
        <v>325</v>
      </c>
      <c r="D12" s="55" t="s">
        <v>62</v>
      </c>
      <c r="E12" s="163" t="s">
        <v>18</v>
      </c>
      <c r="F12" s="55" t="s">
        <v>326</v>
      </c>
      <c r="G12" s="163" t="s">
        <v>18</v>
      </c>
      <c r="H12" s="55" t="s">
        <v>63</v>
      </c>
      <c r="I12" s="163" t="s">
        <v>18</v>
      </c>
      <c r="J12" s="154" t="s">
        <v>64</v>
      </c>
      <c r="K12" s="57" t="s">
        <v>65</v>
      </c>
      <c r="L12" s="156">
        <f>MAX(M12*70+N12*75+O12*25+P12*45+Q12*60+R12*120)</f>
        <v>825</v>
      </c>
      <c r="M12" s="158">
        <v>6.4</v>
      </c>
      <c r="N12" s="158">
        <v>2.5</v>
      </c>
      <c r="O12" s="158">
        <v>2</v>
      </c>
      <c r="P12" s="158">
        <v>3.1</v>
      </c>
      <c r="Q12" s="149">
        <v>0</v>
      </c>
      <c r="R12" s="151">
        <v>0</v>
      </c>
      <c r="T12" s="18"/>
      <c r="U12" s="18"/>
      <c r="V12" s="18"/>
      <c r="W12" s="18"/>
      <c r="X12" s="18"/>
      <c r="Y12" s="18"/>
      <c r="Z12" s="18"/>
    </row>
    <row r="13" spans="1:27" s="24" customFormat="1" ht="11.1" customHeight="1">
      <c r="A13" s="160"/>
      <c r="B13" s="162"/>
      <c r="C13" s="155"/>
      <c r="D13" s="56" t="s">
        <v>66</v>
      </c>
      <c r="E13" s="154"/>
      <c r="F13" s="56" t="s">
        <v>327</v>
      </c>
      <c r="G13" s="154"/>
      <c r="H13" s="56" t="s">
        <v>67</v>
      </c>
      <c r="I13" s="154"/>
      <c r="J13" s="155"/>
      <c r="K13" s="58" t="s">
        <v>68</v>
      </c>
      <c r="L13" s="157"/>
      <c r="M13" s="159"/>
      <c r="N13" s="159"/>
      <c r="O13" s="159"/>
      <c r="P13" s="159"/>
      <c r="Q13" s="150"/>
      <c r="R13" s="152"/>
      <c r="S13" s="22"/>
      <c r="T13" s="23"/>
      <c r="U13" s="23"/>
      <c r="V13" s="23"/>
      <c r="W13" s="23"/>
      <c r="X13" s="23"/>
      <c r="Y13" s="23"/>
      <c r="Z13" s="22"/>
      <c r="AA13" s="22"/>
    </row>
    <row r="14" spans="1:27" ht="15.9" customHeight="1">
      <c r="A14" s="107">
        <v>42346</v>
      </c>
      <c r="B14" s="113" t="s">
        <v>69</v>
      </c>
      <c r="C14" s="63" t="s">
        <v>70</v>
      </c>
      <c r="D14" s="16" t="s">
        <v>71</v>
      </c>
      <c r="E14" s="63" t="s">
        <v>72</v>
      </c>
      <c r="F14" s="32" t="s">
        <v>73</v>
      </c>
      <c r="G14" s="101" t="s">
        <v>74</v>
      </c>
      <c r="H14" s="15" t="s">
        <v>75</v>
      </c>
      <c r="I14" s="101" t="s">
        <v>74</v>
      </c>
      <c r="J14" s="63" t="s">
        <v>76</v>
      </c>
      <c r="K14" s="16" t="s">
        <v>77</v>
      </c>
      <c r="L14" s="114">
        <f>MAX(M14*70+N14*75+O14*25+P14*45+Q14*60+R14*120)</f>
        <v>827.5</v>
      </c>
      <c r="M14" s="105">
        <v>6.4</v>
      </c>
      <c r="N14" s="105">
        <v>2.6</v>
      </c>
      <c r="O14" s="105">
        <v>1.8</v>
      </c>
      <c r="P14" s="105">
        <v>3.1</v>
      </c>
      <c r="Q14" s="84">
        <v>0</v>
      </c>
      <c r="R14" s="106">
        <v>0</v>
      </c>
      <c r="T14" s="18"/>
      <c r="U14" s="18"/>
      <c r="V14" s="33"/>
      <c r="W14" s="18"/>
      <c r="X14" s="18"/>
      <c r="Y14" s="18"/>
    </row>
    <row r="15" spans="1:27" s="24" customFormat="1" ht="11.1" customHeight="1">
      <c r="A15" s="153"/>
      <c r="B15" s="109"/>
      <c r="C15" s="63"/>
      <c r="D15" s="21" t="s">
        <v>78</v>
      </c>
      <c r="E15" s="63"/>
      <c r="F15" s="20" t="s">
        <v>79</v>
      </c>
      <c r="G15" s="102"/>
      <c r="H15" s="20" t="s">
        <v>80</v>
      </c>
      <c r="I15" s="101"/>
      <c r="J15" s="63"/>
      <c r="K15" s="21" t="s">
        <v>81</v>
      </c>
      <c r="L15" s="103"/>
      <c r="M15" s="81"/>
      <c r="N15" s="81"/>
      <c r="O15" s="81"/>
      <c r="P15" s="81"/>
      <c r="Q15" s="128"/>
      <c r="R15" s="85"/>
      <c r="S15" s="22"/>
      <c r="T15" s="23"/>
      <c r="U15" s="23"/>
      <c r="V15" s="23"/>
      <c r="W15" s="23"/>
      <c r="X15" s="23"/>
      <c r="Y15" s="23"/>
      <c r="Z15" s="22"/>
      <c r="AA15" s="22"/>
    </row>
    <row r="16" spans="1:27" ht="15.9" customHeight="1">
      <c r="A16" s="137">
        <v>42347</v>
      </c>
      <c r="B16" s="89" t="s">
        <v>82</v>
      </c>
      <c r="C16" s="91" t="s">
        <v>83</v>
      </c>
      <c r="D16" s="92"/>
      <c r="E16" s="92"/>
      <c r="F16" s="92"/>
      <c r="G16" s="92"/>
      <c r="H16" s="92"/>
      <c r="I16" s="93"/>
      <c r="J16" s="97" t="s">
        <v>84</v>
      </c>
      <c r="K16" s="34" t="s">
        <v>85</v>
      </c>
      <c r="L16" s="99">
        <f>MAX(M16*70+N16*55+O16*25+P16*45+Q16*60+R16*120)</f>
        <v>845</v>
      </c>
      <c r="M16" s="69">
        <v>6.6</v>
      </c>
      <c r="N16" s="69">
        <v>2.4</v>
      </c>
      <c r="O16" s="69">
        <v>1.7</v>
      </c>
      <c r="P16" s="69">
        <v>3.3</v>
      </c>
      <c r="Q16" s="71">
        <v>1</v>
      </c>
      <c r="R16" s="73">
        <v>0</v>
      </c>
      <c r="T16" s="18"/>
      <c r="U16" s="18"/>
      <c r="V16" s="18"/>
      <c r="W16" s="18"/>
      <c r="X16" s="18"/>
      <c r="Y16" s="18"/>
    </row>
    <row r="17" spans="1:27" s="24" customFormat="1" ht="11.1" customHeight="1">
      <c r="A17" s="137"/>
      <c r="B17" s="89"/>
      <c r="C17" s="94"/>
      <c r="D17" s="95"/>
      <c r="E17" s="95"/>
      <c r="F17" s="95"/>
      <c r="G17" s="95"/>
      <c r="H17" s="95"/>
      <c r="I17" s="96"/>
      <c r="J17" s="97"/>
      <c r="K17" s="35" t="s">
        <v>86</v>
      </c>
      <c r="L17" s="99"/>
      <c r="M17" s="69"/>
      <c r="N17" s="69"/>
      <c r="O17" s="69"/>
      <c r="P17" s="69"/>
      <c r="Q17" s="134"/>
      <c r="R17" s="73"/>
      <c r="S17" s="22"/>
      <c r="T17" s="23"/>
      <c r="U17" s="23"/>
      <c r="V17" s="23"/>
      <c r="W17" s="23"/>
      <c r="X17" s="23"/>
      <c r="Y17" s="23"/>
      <c r="Z17" s="22"/>
      <c r="AA17" s="22"/>
    </row>
    <row r="18" spans="1:27" ht="15.9" customHeight="1">
      <c r="A18" s="75">
        <v>42348</v>
      </c>
      <c r="B18" s="148" t="s">
        <v>87</v>
      </c>
      <c r="C18" s="63" t="s">
        <v>88</v>
      </c>
      <c r="D18" s="15" t="s">
        <v>89</v>
      </c>
      <c r="E18" s="79" t="s">
        <v>90</v>
      </c>
      <c r="F18" s="17" t="s">
        <v>91</v>
      </c>
      <c r="G18" s="102" t="s">
        <v>92</v>
      </c>
      <c r="H18" s="14" t="s">
        <v>93</v>
      </c>
      <c r="I18" s="79" t="s">
        <v>90</v>
      </c>
      <c r="J18" s="63" t="s">
        <v>94</v>
      </c>
      <c r="K18" s="16" t="s">
        <v>95</v>
      </c>
      <c r="L18" s="146">
        <f>MAX(M18*70+N18*75+O18*25+P18*45+Q18*60+R18*120)</f>
        <v>834</v>
      </c>
      <c r="M18" s="142">
        <v>6.6</v>
      </c>
      <c r="N18" s="142">
        <v>2.5</v>
      </c>
      <c r="O18" s="142">
        <v>1.8</v>
      </c>
      <c r="P18" s="142">
        <v>3.1</v>
      </c>
      <c r="Q18" s="119">
        <v>0</v>
      </c>
      <c r="R18" s="144">
        <v>0</v>
      </c>
      <c r="T18" s="18"/>
      <c r="U18" s="18"/>
      <c r="V18" s="33"/>
      <c r="W18" s="18"/>
      <c r="X18" s="18"/>
      <c r="Y18" s="18"/>
    </row>
    <row r="19" spans="1:27" s="24" customFormat="1" ht="11.1" customHeight="1">
      <c r="A19" s="147"/>
      <c r="B19" s="77"/>
      <c r="C19" s="63"/>
      <c r="D19" s="20" t="s">
        <v>96</v>
      </c>
      <c r="E19" s="102"/>
      <c r="F19" s="20" t="s">
        <v>97</v>
      </c>
      <c r="G19" s="63"/>
      <c r="H19" s="19" t="s">
        <v>98</v>
      </c>
      <c r="I19" s="102"/>
      <c r="J19" s="63"/>
      <c r="K19" s="21" t="s">
        <v>99</v>
      </c>
      <c r="L19" s="65"/>
      <c r="M19" s="67"/>
      <c r="N19" s="67"/>
      <c r="O19" s="67"/>
      <c r="P19" s="67"/>
      <c r="Q19" s="143"/>
      <c r="R19" s="61"/>
      <c r="S19" s="22"/>
      <c r="T19" s="23"/>
      <c r="U19" s="23"/>
      <c r="V19" s="23"/>
      <c r="W19" s="23"/>
      <c r="X19" s="23"/>
      <c r="Y19" s="23"/>
      <c r="Z19" s="22"/>
      <c r="AA19" s="22"/>
    </row>
    <row r="20" spans="1:27" ht="15.9" customHeight="1">
      <c r="A20" s="121">
        <v>42349</v>
      </c>
      <c r="B20" s="77" t="s">
        <v>100</v>
      </c>
      <c r="C20" s="63" t="s">
        <v>101</v>
      </c>
      <c r="D20" s="16" t="s">
        <v>102</v>
      </c>
      <c r="E20" s="79" t="s">
        <v>103</v>
      </c>
      <c r="F20" s="16" t="s">
        <v>104</v>
      </c>
      <c r="G20" s="63" t="s">
        <v>90</v>
      </c>
      <c r="H20" s="14" t="s">
        <v>105</v>
      </c>
      <c r="I20" s="63" t="s">
        <v>90</v>
      </c>
      <c r="J20" s="63" t="s">
        <v>94</v>
      </c>
      <c r="K20" s="15" t="s">
        <v>106</v>
      </c>
      <c r="L20" s="103">
        <f>MAX(M20*70+N20*75+O20*25+P20*45+Q20*60+R20*120)</f>
        <v>839</v>
      </c>
      <c r="M20" s="67">
        <v>6.7</v>
      </c>
      <c r="N20" s="67">
        <v>2.6</v>
      </c>
      <c r="O20" s="67">
        <v>1.6</v>
      </c>
      <c r="P20" s="67">
        <v>3</v>
      </c>
      <c r="Q20" s="140">
        <v>0</v>
      </c>
      <c r="R20" s="61">
        <v>0</v>
      </c>
      <c r="T20" s="18"/>
      <c r="U20" s="18"/>
      <c r="V20" s="18"/>
      <c r="W20" s="18"/>
      <c r="X20" s="18"/>
      <c r="Y20" s="18"/>
    </row>
    <row r="21" spans="1:27" s="24" customFormat="1" ht="11.1" customHeight="1" thickBot="1">
      <c r="A21" s="122"/>
      <c r="B21" s="145"/>
      <c r="C21" s="124"/>
      <c r="D21" s="30" t="s">
        <v>107</v>
      </c>
      <c r="E21" s="132"/>
      <c r="F21" s="30" t="s">
        <v>108</v>
      </c>
      <c r="G21" s="124"/>
      <c r="H21" s="36" t="s">
        <v>109</v>
      </c>
      <c r="I21" s="124"/>
      <c r="J21" s="124"/>
      <c r="K21" s="31" t="s">
        <v>110</v>
      </c>
      <c r="L21" s="133"/>
      <c r="M21" s="139"/>
      <c r="N21" s="139"/>
      <c r="O21" s="139"/>
      <c r="P21" s="139"/>
      <c r="Q21" s="141"/>
      <c r="R21" s="138"/>
      <c r="S21" s="22"/>
      <c r="T21" s="23"/>
      <c r="U21" s="23"/>
      <c r="V21" s="23"/>
      <c r="W21" s="23"/>
      <c r="X21" s="23"/>
      <c r="Y21" s="23"/>
      <c r="Z21" s="22"/>
      <c r="AA21" s="22"/>
    </row>
    <row r="22" spans="1:27" ht="15.9" customHeight="1">
      <c r="A22" s="112">
        <v>42352</v>
      </c>
      <c r="B22" s="113" t="s">
        <v>111</v>
      </c>
      <c r="C22" s="102" t="s">
        <v>112</v>
      </c>
      <c r="D22" s="32" t="s">
        <v>113</v>
      </c>
      <c r="E22" s="101" t="s">
        <v>114</v>
      </c>
      <c r="F22" s="32" t="s">
        <v>115</v>
      </c>
      <c r="G22" s="101" t="s">
        <v>116</v>
      </c>
      <c r="H22" s="32" t="s">
        <v>117</v>
      </c>
      <c r="I22" s="101" t="s">
        <v>90</v>
      </c>
      <c r="J22" s="102" t="s">
        <v>118</v>
      </c>
      <c r="K22" s="17" t="s">
        <v>119</v>
      </c>
      <c r="L22" s="114">
        <f>MAX(M22*70+N22*75+O22*25+P22*45+Q22*60+R22*120)</f>
        <v>836.5</v>
      </c>
      <c r="M22" s="105">
        <v>6.6</v>
      </c>
      <c r="N22" s="105">
        <v>2.5</v>
      </c>
      <c r="O22" s="105">
        <v>1.9</v>
      </c>
      <c r="P22" s="105">
        <v>3.1</v>
      </c>
      <c r="Q22" s="84">
        <v>0</v>
      </c>
      <c r="R22" s="106">
        <v>0</v>
      </c>
      <c r="T22" s="18"/>
      <c r="U22" s="18"/>
      <c r="V22" s="18"/>
      <c r="W22" s="18"/>
      <c r="X22" s="18"/>
      <c r="Y22" s="18"/>
    </row>
    <row r="23" spans="1:27" s="24" customFormat="1" ht="11.1" customHeight="1">
      <c r="A23" s="112"/>
      <c r="B23" s="109"/>
      <c r="C23" s="63"/>
      <c r="D23" s="20" t="s">
        <v>120</v>
      </c>
      <c r="E23" s="102"/>
      <c r="F23" s="20" t="s">
        <v>121</v>
      </c>
      <c r="G23" s="102"/>
      <c r="H23" s="20" t="s">
        <v>122</v>
      </c>
      <c r="I23" s="102"/>
      <c r="J23" s="63"/>
      <c r="K23" s="21" t="s">
        <v>123</v>
      </c>
      <c r="L23" s="103"/>
      <c r="M23" s="81"/>
      <c r="N23" s="81"/>
      <c r="O23" s="81"/>
      <c r="P23" s="81"/>
      <c r="Q23" s="128"/>
      <c r="R23" s="85"/>
      <c r="S23" s="22"/>
      <c r="T23" s="23"/>
      <c r="U23" s="23"/>
      <c r="V23" s="23"/>
      <c r="W23" s="23"/>
      <c r="X23" s="23"/>
      <c r="Y23" s="23"/>
      <c r="Z23" s="22"/>
      <c r="AA23" s="22"/>
    </row>
    <row r="24" spans="1:27" ht="15.9" customHeight="1">
      <c r="A24" s="107">
        <v>42353</v>
      </c>
      <c r="B24" s="113" t="s">
        <v>124</v>
      </c>
      <c r="C24" s="63" t="s">
        <v>88</v>
      </c>
      <c r="D24" s="17" t="s">
        <v>125</v>
      </c>
      <c r="E24" s="102" t="s">
        <v>103</v>
      </c>
      <c r="F24" s="15" t="s">
        <v>126</v>
      </c>
      <c r="G24" s="79" t="s">
        <v>116</v>
      </c>
      <c r="H24" s="15" t="s">
        <v>127</v>
      </c>
      <c r="I24" s="101" t="s">
        <v>128</v>
      </c>
      <c r="J24" s="63" t="s">
        <v>94</v>
      </c>
      <c r="K24" s="16" t="s">
        <v>129</v>
      </c>
      <c r="L24" s="114">
        <f>MAX(M24*70+N24*75+O24*25+P24*45+Q24*60+R24*120)</f>
        <v>834.5</v>
      </c>
      <c r="M24" s="105">
        <v>6.6</v>
      </c>
      <c r="N24" s="105">
        <v>2.6</v>
      </c>
      <c r="O24" s="105">
        <v>1.7</v>
      </c>
      <c r="P24" s="105">
        <v>3</v>
      </c>
      <c r="Q24" s="84">
        <v>0</v>
      </c>
      <c r="R24" s="106">
        <v>0</v>
      </c>
      <c r="T24" s="18"/>
      <c r="U24" s="18"/>
      <c r="V24" s="33"/>
      <c r="W24" s="18"/>
      <c r="X24" s="18"/>
      <c r="Y24" s="18"/>
    </row>
    <row r="25" spans="1:27" s="24" customFormat="1" ht="11.1" customHeight="1">
      <c r="A25" s="108"/>
      <c r="B25" s="110"/>
      <c r="C25" s="63"/>
      <c r="D25" s="37" t="s">
        <v>130</v>
      </c>
      <c r="E25" s="79"/>
      <c r="F25" s="20" t="s">
        <v>131</v>
      </c>
      <c r="G25" s="102"/>
      <c r="H25" s="20" t="s">
        <v>132</v>
      </c>
      <c r="I25" s="101"/>
      <c r="J25" s="63"/>
      <c r="K25" s="20" t="s">
        <v>133</v>
      </c>
      <c r="L25" s="104"/>
      <c r="M25" s="82"/>
      <c r="N25" s="82"/>
      <c r="O25" s="82"/>
      <c r="P25" s="82"/>
      <c r="Q25" s="84"/>
      <c r="R25" s="86"/>
      <c r="S25" s="22"/>
      <c r="T25" s="23"/>
      <c r="U25" s="23"/>
      <c r="V25" s="23"/>
      <c r="W25" s="23"/>
      <c r="X25" s="23"/>
      <c r="Y25" s="23"/>
      <c r="Z25" s="22"/>
      <c r="AA25" s="22"/>
    </row>
    <row r="26" spans="1:27" ht="15.9" customHeight="1">
      <c r="A26" s="136">
        <v>42354</v>
      </c>
      <c r="B26" s="89" t="s">
        <v>134</v>
      </c>
      <c r="C26" s="91" t="s">
        <v>135</v>
      </c>
      <c r="D26" s="92"/>
      <c r="E26" s="92"/>
      <c r="F26" s="92"/>
      <c r="G26" s="92"/>
      <c r="H26" s="92"/>
      <c r="I26" s="93"/>
      <c r="J26" s="97" t="s">
        <v>136</v>
      </c>
      <c r="K26" s="38" t="s">
        <v>137</v>
      </c>
      <c r="L26" s="99">
        <f>MAX(M26*70+N26*55+O26*25+P26*45+Q26*60+R26*120)</f>
        <v>848</v>
      </c>
      <c r="M26" s="69">
        <v>6.6</v>
      </c>
      <c r="N26" s="69">
        <v>2.5</v>
      </c>
      <c r="O26" s="69">
        <v>1.6</v>
      </c>
      <c r="P26" s="69">
        <v>3.3</v>
      </c>
      <c r="Q26" s="71">
        <v>1</v>
      </c>
      <c r="R26" s="73">
        <v>0</v>
      </c>
      <c r="T26" s="18"/>
      <c r="U26" s="18"/>
      <c r="V26" s="18"/>
      <c r="W26" s="18"/>
      <c r="X26" s="18"/>
      <c r="Y26" s="18"/>
    </row>
    <row r="27" spans="1:27" s="24" customFormat="1" ht="11.1" customHeight="1">
      <c r="A27" s="137"/>
      <c r="B27" s="90"/>
      <c r="C27" s="94"/>
      <c r="D27" s="95"/>
      <c r="E27" s="95"/>
      <c r="F27" s="95"/>
      <c r="G27" s="95"/>
      <c r="H27" s="95"/>
      <c r="I27" s="96"/>
      <c r="J27" s="98"/>
      <c r="K27" s="39" t="s">
        <v>138</v>
      </c>
      <c r="L27" s="100"/>
      <c r="M27" s="70"/>
      <c r="N27" s="70"/>
      <c r="O27" s="69"/>
      <c r="P27" s="69"/>
      <c r="Q27" s="134"/>
      <c r="R27" s="73"/>
      <c r="S27" s="22"/>
      <c r="T27" s="23"/>
      <c r="U27" s="23"/>
      <c r="V27" s="23"/>
      <c r="W27" s="23"/>
      <c r="X27" s="23"/>
      <c r="Y27" s="23"/>
      <c r="Z27" s="22"/>
      <c r="AA27" s="22"/>
    </row>
    <row r="28" spans="1:27" ht="15.9" customHeight="1">
      <c r="A28" s="121">
        <v>42355</v>
      </c>
      <c r="B28" s="109" t="s">
        <v>139</v>
      </c>
      <c r="C28" s="63" t="s">
        <v>140</v>
      </c>
      <c r="D28" s="15" t="s">
        <v>141</v>
      </c>
      <c r="E28" s="79" t="s">
        <v>142</v>
      </c>
      <c r="F28" s="16" t="s">
        <v>143</v>
      </c>
      <c r="G28" s="63" t="s">
        <v>144</v>
      </c>
      <c r="H28" s="14" t="s">
        <v>145</v>
      </c>
      <c r="I28" s="79" t="s">
        <v>144</v>
      </c>
      <c r="J28" s="63" t="s">
        <v>146</v>
      </c>
      <c r="K28" s="16" t="s">
        <v>147</v>
      </c>
      <c r="L28" s="103">
        <f>MAX(M28*70+N28*75+O28*25+P28*45+Q28*60+R28*120)</f>
        <v>839.5</v>
      </c>
      <c r="M28" s="81">
        <v>6.5</v>
      </c>
      <c r="N28" s="81">
        <v>2.6</v>
      </c>
      <c r="O28" s="81">
        <v>2</v>
      </c>
      <c r="P28" s="81">
        <v>3.1</v>
      </c>
      <c r="Q28" s="83">
        <v>0</v>
      </c>
      <c r="R28" s="85">
        <v>0</v>
      </c>
      <c r="T28" s="18"/>
      <c r="U28" s="18"/>
      <c r="V28" s="18"/>
      <c r="W28" s="18"/>
      <c r="X28" s="18"/>
      <c r="Y28" s="18"/>
    </row>
    <row r="29" spans="1:27" s="24" customFormat="1" ht="11.1" customHeight="1">
      <c r="A29" s="135"/>
      <c r="B29" s="109"/>
      <c r="C29" s="63"/>
      <c r="D29" s="40" t="s">
        <v>148</v>
      </c>
      <c r="E29" s="101"/>
      <c r="F29" s="20" t="s">
        <v>149</v>
      </c>
      <c r="G29" s="63"/>
      <c r="H29" s="19" t="s">
        <v>150</v>
      </c>
      <c r="I29" s="102"/>
      <c r="J29" s="63"/>
      <c r="K29" s="20" t="s">
        <v>151</v>
      </c>
      <c r="L29" s="103"/>
      <c r="M29" s="81"/>
      <c r="N29" s="81"/>
      <c r="O29" s="81"/>
      <c r="P29" s="81"/>
      <c r="Q29" s="128"/>
      <c r="R29" s="85"/>
      <c r="S29" s="22"/>
      <c r="T29" s="23"/>
      <c r="U29" s="23"/>
      <c r="V29" s="23"/>
      <c r="W29" s="23"/>
      <c r="X29" s="23"/>
      <c r="Y29" s="23"/>
      <c r="Z29" s="22"/>
      <c r="AA29" s="22"/>
    </row>
    <row r="30" spans="1:27" ht="15.9" customHeight="1">
      <c r="A30" s="107">
        <v>42356</v>
      </c>
      <c r="B30" s="109" t="s">
        <v>152</v>
      </c>
      <c r="C30" s="79" t="s">
        <v>153</v>
      </c>
      <c r="D30" s="15" t="s">
        <v>154</v>
      </c>
      <c r="E30" s="79" t="s">
        <v>155</v>
      </c>
      <c r="F30" s="15" t="s">
        <v>156</v>
      </c>
      <c r="G30" s="79" t="s">
        <v>144</v>
      </c>
      <c r="H30" s="15" t="s">
        <v>157</v>
      </c>
      <c r="I30" s="79" t="s">
        <v>144</v>
      </c>
      <c r="J30" s="63" t="s">
        <v>146</v>
      </c>
      <c r="K30" s="15" t="s">
        <v>158</v>
      </c>
      <c r="L30" s="103">
        <f>MAX(M30*70+N30*75+O30*25+P30*45+Q30*60+R30*120)</f>
        <v>830</v>
      </c>
      <c r="M30" s="81">
        <v>6.4</v>
      </c>
      <c r="N30" s="81">
        <v>2.6</v>
      </c>
      <c r="O30" s="81">
        <v>1.9</v>
      </c>
      <c r="P30" s="81">
        <v>3.1</v>
      </c>
      <c r="Q30" s="83">
        <v>0</v>
      </c>
      <c r="R30" s="85">
        <v>0</v>
      </c>
      <c r="T30" s="18"/>
      <c r="U30" s="18"/>
      <c r="V30" s="33"/>
      <c r="W30" s="18"/>
      <c r="X30" s="18"/>
      <c r="Y30" s="18"/>
    </row>
    <row r="31" spans="1:27" s="24" customFormat="1" ht="11.1" customHeight="1" thickBot="1">
      <c r="A31" s="131"/>
      <c r="B31" s="123"/>
      <c r="C31" s="132"/>
      <c r="D31" s="31" t="s">
        <v>159</v>
      </c>
      <c r="E31" s="132"/>
      <c r="F31" s="31" t="s">
        <v>160</v>
      </c>
      <c r="G31" s="132"/>
      <c r="H31" s="31" t="s">
        <v>161</v>
      </c>
      <c r="I31" s="132"/>
      <c r="J31" s="124"/>
      <c r="K31" s="31" t="s">
        <v>162</v>
      </c>
      <c r="L31" s="133"/>
      <c r="M31" s="116"/>
      <c r="N31" s="116"/>
      <c r="O31" s="116"/>
      <c r="P31" s="116"/>
      <c r="Q31" s="117"/>
      <c r="R31" s="111"/>
      <c r="S31" s="22"/>
      <c r="T31" s="23"/>
      <c r="U31" s="23"/>
      <c r="V31" s="23"/>
      <c r="W31" s="23"/>
      <c r="X31" s="23"/>
      <c r="Y31" s="23"/>
      <c r="Z31" s="22"/>
      <c r="AA31" s="22"/>
    </row>
    <row r="32" spans="1:27" ht="15.9" customHeight="1">
      <c r="A32" s="112">
        <v>42359</v>
      </c>
      <c r="B32" s="113" t="s">
        <v>163</v>
      </c>
      <c r="C32" s="102" t="s">
        <v>164</v>
      </c>
      <c r="D32" s="32" t="s">
        <v>165</v>
      </c>
      <c r="E32" s="129" t="s">
        <v>166</v>
      </c>
      <c r="F32" s="32" t="s">
        <v>167</v>
      </c>
      <c r="G32" s="101" t="s">
        <v>22</v>
      </c>
      <c r="H32" s="32" t="s">
        <v>168</v>
      </c>
      <c r="I32" s="101" t="s">
        <v>169</v>
      </c>
      <c r="J32" s="102" t="s">
        <v>170</v>
      </c>
      <c r="K32" s="17" t="s">
        <v>171</v>
      </c>
      <c r="L32" s="114">
        <f>MAX(M32*70+N32*75+O32*25+P32*45+Q32*60+R32*120)</f>
        <v>831.5</v>
      </c>
      <c r="M32" s="105">
        <v>6.4</v>
      </c>
      <c r="N32" s="105">
        <v>2.5</v>
      </c>
      <c r="O32" s="105">
        <v>1.9</v>
      </c>
      <c r="P32" s="105">
        <v>3.3</v>
      </c>
      <c r="Q32" s="84">
        <v>0</v>
      </c>
      <c r="R32" s="106">
        <v>0</v>
      </c>
      <c r="T32" s="18"/>
      <c r="U32" s="18"/>
      <c r="V32" s="18"/>
      <c r="W32" s="18"/>
      <c r="X32" s="18"/>
      <c r="Y32" s="18"/>
    </row>
    <row r="33" spans="1:27" s="24" customFormat="1" ht="11.1" customHeight="1">
      <c r="A33" s="112"/>
      <c r="B33" s="109"/>
      <c r="C33" s="63"/>
      <c r="D33" s="20" t="s">
        <v>172</v>
      </c>
      <c r="E33" s="130"/>
      <c r="F33" s="20" t="s">
        <v>173</v>
      </c>
      <c r="G33" s="102"/>
      <c r="H33" s="20" t="s">
        <v>174</v>
      </c>
      <c r="I33" s="102"/>
      <c r="J33" s="63"/>
      <c r="K33" s="21" t="s">
        <v>175</v>
      </c>
      <c r="L33" s="103"/>
      <c r="M33" s="81"/>
      <c r="N33" s="81"/>
      <c r="O33" s="81"/>
      <c r="P33" s="81"/>
      <c r="Q33" s="128"/>
      <c r="R33" s="85"/>
      <c r="S33" s="22"/>
      <c r="T33" s="23"/>
      <c r="U33" s="23"/>
      <c r="V33" s="23"/>
      <c r="W33" s="23"/>
      <c r="X33" s="23"/>
      <c r="Y33" s="23"/>
      <c r="Z33" s="22"/>
      <c r="AA33" s="22"/>
    </row>
    <row r="34" spans="1:27" ht="15.9" customHeight="1">
      <c r="A34" s="107">
        <v>42360</v>
      </c>
      <c r="B34" s="113" t="s">
        <v>15</v>
      </c>
      <c r="C34" s="63" t="s">
        <v>16</v>
      </c>
      <c r="D34" s="17" t="s">
        <v>176</v>
      </c>
      <c r="E34" s="102" t="s">
        <v>169</v>
      </c>
      <c r="F34" s="32" t="s">
        <v>177</v>
      </c>
      <c r="G34" s="101" t="s">
        <v>178</v>
      </c>
      <c r="H34" s="32" t="s">
        <v>179</v>
      </c>
      <c r="I34" s="101" t="s">
        <v>180</v>
      </c>
      <c r="J34" s="63" t="s">
        <v>23</v>
      </c>
      <c r="K34" s="17" t="s">
        <v>181</v>
      </c>
      <c r="L34" s="114">
        <f>MAX(M34*70+N34*75+O34*25+P34*45+Q34*60+R34*120)</f>
        <v>846</v>
      </c>
      <c r="M34" s="105">
        <v>6.7</v>
      </c>
      <c r="N34" s="105">
        <v>2.5</v>
      </c>
      <c r="O34" s="105">
        <v>2</v>
      </c>
      <c r="P34" s="105">
        <v>3.1</v>
      </c>
      <c r="Q34" s="84">
        <v>0</v>
      </c>
      <c r="R34" s="106">
        <v>0</v>
      </c>
      <c r="T34" s="18"/>
      <c r="U34" s="18"/>
      <c r="V34" s="33"/>
      <c r="W34" s="18"/>
      <c r="X34" s="18"/>
      <c r="Y34" s="18"/>
    </row>
    <row r="35" spans="1:27" s="24" customFormat="1" ht="11.1" customHeight="1">
      <c r="A35" s="108"/>
      <c r="B35" s="110"/>
      <c r="C35" s="63"/>
      <c r="D35" s="37" t="s">
        <v>182</v>
      </c>
      <c r="E35" s="79"/>
      <c r="F35" s="40" t="s">
        <v>183</v>
      </c>
      <c r="G35" s="101"/>
      <c r="H35" s="40" t="s">
        <v>184</v>
      </c>
      <c r="I35" s="101"/>
      <c r="J35" s="63"/>
      <c r="K35" s="37" t="s">
        <v>185</v>
      </c>
      <c r="L35" s="104"/>
      <c r="M35" s="82"/>
      <c r="N35" s="82"/>
      <c r="O35" s="82"/>
      <c r="P35" s="82"/>
      <c r="Q35" s="84"/>
      <c r="R35" s="86"/>
      <c r="S35" s="22"/>
      <c r="T35" s="23"/>
      <c r="U35" s="23"/>
      <c r="V35" s="23"/>
      <c r="W35" s="23"/>
      <c r="X35" s="23"/>
      <c r="Y35" s="23"/>
      <c r="Z35" s="22"/>
      <c r="AA35" s="22"/>
    </row>
    <row r="36" spans="1:27" ht="15.9" customHeight="1">
      <c r="A36" s="87">
        <v>42361</v>
      </c>
      <c r="B36" s="89" t="s">
        <v>186</v>
      </c>
      <c r="C36" s="91" t="s">
        <v>187</v>
      </c>
      <c r="D36" s="92"/>
      <c r="E36" s="92"/>
      <c r="F36" s="92"/>
      <c r="G36" s="92"/>
      <c r="H36" s="92"/>
      <c r="I36" s="93"/>
      <c r="J36" s="97" t="s">
        <v>188</v>
      </c>
      <c r="K36" s="34" t="s">
        <v>189</v>
      </c>
      <c r="L36" s="99">
        <f>MAX(M36*70+N36*55+O36*25+P36*45+Q36*60+R36*120)</f>
        <v>846</v>
      </c>
      <c r="M36" s="69">
        <v>6.6</v>
      </c>
      <c r="N36" s="69">
        <v>2.5</v>
      </c>
      <c r="O36" s="69">
        <v>1.7</v>
      </c>
      <c r="P36" s="69">
        <v>3.2</v>
      </c>
      <c r="Q36" s="71">
        <v>1</v>
      </c>
      <c r="R36" s="73">
        <v>0</v>
      </c>
      <c r="T36" s="18"/>
      <c r="U36" s="18"/>
      <c r="V36" s="18"/>
      <c r="W36" s="18"/>
      <c r="X36" s="18"/>
      <c r="Y36" s="18"/>
    </row>
    <row r="37" spans="1:27" s="24" customFormat="1" ht="11.1" customHeight="1">
      <c r="A37" s="88"/>
      <c r="B37" s="90"/>
      <c r="C37" s="94"/>
      <c r="D37" s="95"/>
      <c r="E37" s="95"/>
      <c r="F37" s="95"/>
      <c r="G37" s="95"/>
      <c r="H37" s="95"/>
      <c r="I37" s="96"/>
      <c r="J37" s="98"/>
      <c r="K37" s="35" t="s">
        <v>190</v>
      </c>
      <c r="L37" s="100"/>
      <c r="M37" s="70"/>
      <c r="N37" s="70"/>
      <c r="O37" s="70"/>
      <c r="P37" s="70"/>
      <c r="Q37" s="72"/>
      <c r="R37" s="74"/>
      <c r="S37" s="22"/>
      <c r="T37" s="23"/>
      <c r="U37" s="23"/>
      <c r="V37" s="23"/>
      <c r="W37" s="23"/>
      <c r="X37" s="23"/>
      <c r="Y37" s="23"/>
      <c r="Z37" s="22"/>
      <c r="AA37" s="22"/>
    </row>
    <row r="38" spans="1:27" ht="15.9" customHeight="1">
      <c r="A38" s="75">
        <v>42362</v>
      </c>
      <c r="B38" s="77" t="s">
        <v>191</v>
      </c>
      <c r="C38" s="63" t="s">
        <v>16</v>
      </c>
      <c r="D38" s="15" t="s">
        <v>192</v>
      </c>
      <c r="E38" s="79" t="s">
        <v>193</v>
      </c>
      <c r="F38" s="16" t="s">
        <v>194</v>
      </c>
      <c r="G38" s="63" t="s">
        <v>195</v>
      </c>
      <c r="H38" s="14" t="s">
        <v>196</v>
      </c>
      <c r="I38" s="79" t="s">
        <v>169</v>
      </c>
      <c r="J38" s="63" t="s">
        <v>23</v>
      </c>
      <c r="K38" s="16" t="s">
        <v>197</v>
      </c>
      <c r="L38" s="65">
        <f>MAX(M38*70+N38*75+O38*25+P38*45+Q38*60+R38*120)</f>
        <v>839.5</v>
      </c>
      <c r="M38" s="67">
        <v>6.5</v>
      </c>
      <c r="N38" s="67">
        <v>2.6</v>
      </c>
      <c r="O38" s="67">
        <v>2</v>
      </c>
      <c r="P38" s="67">
        <v>3.1</v>
      </c>
      <c r="Q38" s="59">
        <v>0</v>
      </c>
      <c r="R38" s="61">
        <v>0</v>
      </c>
      <c r="T38" s="27"/>
      <c r="U38" s="18"/>
      <c r="V38" s="18"/>
      <c r="W38" s="18"/>
      <c r="X38" s="18"/>
      <c r="Y38" s="18"/>
    </row>
    <row r="39" spans="1:27" s="24" customFormat="1" ht="11.1" customHeight="1">
      <c r="A39" s="126"/>
      <c r="B39" s="127"/>
      <c r="C39" s="63"/>
      <c r="D39" s="40" t="s">
        <v>198</v>
      </c>
      <c r="E39" s="101"/>
      <c r="F39" s="40" t="s">
        <v>199</v>
      </c>
      <c r="G39" s="79"/>
      <c r="H39" s="28" t="s">
        <v>200</v>
      </c>
      <c r="I39" s="101"/>
      <c r="J39" s="63"/>
      <c r="K39" s="40" t="s">
        <v>201</v>
      </c>
      <c r="L39" s="125"/>
      <c r="M39" s="118"/>
      <c r="N39" s="118"/>
      <c r="O39" s="118"/>
      <c r="P39" s="118"/>
      <c r="Q39" s="119"/>
      <c r="R39" s="120"/>
      <c r="S39" s="22"/>
      <c r="T39" s="29"/>
      <c r="U39" s="23"/>
      <c r="V39" s="23"/>
      <c r="W39" s="23"/>
      <c r="X39" s="23"/>
      <c r="Y39" s="23"/>
      <c r="Z39" s="22"/>
      <c r="AA39" s="22"/>
    </row>
    <row r="40" spans="1:27" ht="15.9" customHeight="1">
      <c r="A40" s="121">
        <v>42363</v>
      </c>
      <c r="B40" s="109" t="s">
        <v>202</v>
      </c>
      <c r="C40" s="63" t="s">
        <v>203</v>
      </c>
      <c r="D40" s="16" t="s">
        <v>204</v>
      </c>
      <c r="E40" s="63" t="s">
        <v>195</v>
      </c>
      <c r="F40" s="14" t="s">
        <v>205</v>
      </c>
      <c r="G40" s="63" t="s">
        <v>193</v>
      </c>
      <c r="H40" s="16" t="s">
        <v>206</v>
      </c>
      <c r="I40" s="63" t="s">
        <v>22</v>
      </c>
      <c r="J40" s="63" t="s">
        <v>23</v>
      </c>
      <c r="K40" s="15" t="s">
        <v>207</v>
      </c>
      <c r="L40" s="104">
        <f>MAX(M40*70+N40*75+O40*25+P40*45+Q40*60+R40*120)</f>
        <v>827.5</v>
      </c>
      <c r="M40" s="81">
        <v>6.4</v>
      </c>
      <c r="N40" s="81">
        <v>2.6</v>
      </c>
      <c r="O40" s="81">
        <v>1.8</v>
      </c>
      <c r="P40" s="81">
        <v>3.1</v>
      </c>
      <c r="Q40" s="83">
        <v>0</v>
      </c>
      <c r="R40" s="85">
        <v>0</v>
      </c>
      <c r="T40" s="27"/>
      <c r="U40" s="18"/>
      <c r="V40" s="18"/>
      <c r="W40" s="18"/>
      <c r="X40" s="18"/>
      <c r="Y40" s="18"/>
    </row>
    <row r="41" spans="1:27" s="24" customFormat="1" ht="11.1" customHeight="1" thickBot="1">
      <c r="A41" s="122"/>
      <c r="B41" s="123"/>
      <c r="C41" s="124"/>
      <c r="D41" s="30" t="s">
        <v>208</v>
      </c>
      <c r="E41" s="124"/>
      <c r="F41" s="36" t="s">
        <v>209</v>
      </c>
      <c r="G41" s="124"/>
      <c r="H41" s="30" t="s">
        <v>210</v>
      </c>
      <c r="I41" s="124"/>
      <c r="J41" s="124"/>
      <c r="K41" s="31" t="s">
        <v>211</v>
      </c>
      <c r="L41" s="115"/>
      <c r="M41" s="116"/>
      <c r="N41" s="116"/>
      <c r="O41" s="116"/>
      <c r="P41" s="116"/>
      <c r="Q41" s="117"/>
      <c r="R41" s="111"/>
      <c r="S41" s="22"/>
      <c r="T41" s="29"/>
      <c r="U41" s="23"/>
      <c r="V41" s="23"/>
      <c r="W41" s="23"/>
      <c r="X41" s="23"/>
      <c r="Y41" s="23"/>
      <c r="Z41" s="22"/>
      <c r="AA41" s="22"/>
    </row>
    <row r="42" spans="1:27" ht="15.9" customHeight="1">
      <c r="A42" s="112">
        <v>42366</v>
      </c>
      <c r="B42" s="113" t="s">
        <v>163</v>
      </c>
      <c r="C42" s="102" t="s">
        <v>212</v>
      </c>
      <c r="D42" s="17" t="s">
        <v>213</v>
      </c>
      <c r="E42" s="102" t="s">
        <v>195</v>
      </c>
      <c r="F42" s="32" t="s">
        <v>214</v>
      </c>
      <c r="G42" s="101" t="s">
        <v>193</v>
      </c>
      <c r="H42" s="32" t="s">
        <v>215</v>
      </c>
      <c r="I42" s="101" t="s">
        <v>169</v>
      </c>
      <c r="J42" s="102" t="s">
        <v>170</v>
      </c>
      <c r="K42" s="17" t="s">
        <v>216</v>
      </c>
      <c r="L42" s="114">
        <f>MAX(M42*70+N42*75+O42*25+P42*45+Q42*60+R42*120)</f>
        <v>832</v>
      </c>
      <c r="M42" s="105">
        <v>6.5</v>
      </c>
      <c r="N42" s="105">
        <v>2.6</v>
      </c>
      <c r="O42" s="105">
        <v>1.7</v>
      </c>
      <c r="P42" s="105">
        <v>3.1</v>
      </c>
      <c r="Q42" s="84">
        <v>0</v>
      </c>
      <c r="R42" s="106">
        <v>0</v>
      </c>
      <c r="T42" s="18"/>
      <c r="U42" s="18"/>
      <c r="V42" s="18"/>
      <c r="W42" s="18"/>
      <c r="X42" s="18"/>
      <c r="Y42" s="18"/>
    </row>
    <row r="43" spans="1:27" s="24" customFormat="1" ht="11.1" customHeight="1">
      <c r="A43" s="112"/>
      <c r="B43" s="110"/>
      <c r="C43" s="63"/>
      <c r="D43" s="21" t="s">
        <v>217</v>
      </c>
      <c r="E43" s="63"/>
      <c r="F43" s="20" t="s">
        <v>218</v>
      </c>
      <c r="G43" s="102"/>
      <c r="H43" s="20" t="s">
        <v>219</v>
      </c>
      <c r="I43" s="102"/>
      <c r="J43" s="63"/>
      <c r="K43" s="37" t="s">
        <v>220</v>
      </c>
      <c r="L43" s="104"/>
      <c r="M43" s="82"/>
      <c r="N43" s="82"/>
      <c r="O43" s="82"/>
      <c r="P43" s="82"/>
      <c r="Q43" s="84"/>
      <c r="R43" s="86"/>
      <c r="S43" s="22"/>
      <c r="T43" s="23"/>
      <c r="U43" s="23"/>
      <c r="V43" s="23"/>
      <c r="W43" s="23"/>
      <c r="X43" s="23"/>
      <c r="Y43" s="23"/>
      <c r="Z43" s="22"/>
      <c r="AA43" s="22"/>
    </row>
    <row r="44" spans="1:27" ht="15.9" customHeight="1">
      <c r="A44" s="107">
        <v>42367</v>
      </c>
      <c r="B44" s="109" t="s">
        <v>15</v>
      </c>
      <c r="C44" s="102" t="s">
        <v>16</v>
      </c>
      <c r="D44" s="32" t="s">
        <v>221</v>
      </c>
      <c r="E44" s="101" t="s">
        <v>195</v>
      </c>
      <c r="F44" s="32" t="s">
        <v>222</v>
      </c>
      <c r="G44" s="101" t="s">
        <v>169</v>
      </c>
      <c r="H44" s="32" t="s">
        <v>223</v>
      </c>
      <c r="I44" s="101" t="s">
        <v>169</v>
      </c>
      <c r="J44" s="102" t="s">
        <v>23</v>
      </c>
      <c r="K44" s="16" t="s">
        <v>224</v>
      </c>
      <c r="L44" s="103">
        <f>MAX(M44*70+N44*75+O44*25+P44*45+Q44*60+R44*120)</f>
        <v>837</v>
      </c>
      <c r="M44" s="81">
        <v>6.5</v>
      </c>
      <c r="N44" s="81">
        <v>2.6</v>
      </c>
      <c r="O44" s="81">
        <v>1.9</v>
      </c>
      <c r="P44" s="81">
        <v>3.1</v>
      </c>
      <c r="Q44" s="83">
        <v>0</v>
      </c>
      <c r="R44" s="85">
        <v>0</v>
      </c>
      <c r="T44" s="18"/>
      <c r="U44" s="18"/>
      <c r="V44" s="33"/>
      <c r="W44" s="18"/>
      <c r="X44" s="18"/>
      <c r="Y44" s="18"/>
    </row>
    <row r="45" spans="1:27" s="24" customFormat="1" ht="11.1" customHeight="1">
      <c r="A45" s="108"/>
      <c r="B45" s="110"/>
      <c r="C45" s="63"/>
      <c r="D45" s="40" t="s">
        <v>198</v>
      </c>
      <c r="E45" s="101"/>
      <c r="F45" s="20" t="s">
        <v>225</v>
      </c>
      <c r="G45" s="102"/>
      <c r="H45" s="40" t="s">
        <v>226</v>
      </c>
      <c r="I45" s="101"/>
      <c r="J45" s="63"/>
      <c r="K45" s="37" t="s">
        <v>227</v>
      </c>
      <c r="L45" s="104"/>
      <c r="M45" s="82"/>
      <c r="N45" s="82"/>
      <c r="O45" s="82"/>
      <c r="P45" s="82"/>
      <c r="Q45" s="84"/>
      <c r="R45" s="86"/>
      <c r="S45" s="22"/>
      <c r="T45" s="23"/>
      <c r="U45" s="23"/>
      <c r="V45" s="23"/>
      <c r="W45" s="23"/>
      <c r="X45" s="23"/>
      <c r="Y45" s="23"/>
      <c r="Z45" s="22"/>
      <c r="AA45" s="22"/>
    </row>
    <row r="46" spans="1:27" ht="15.9" customHeight="1">
      <c r="A46" s="87">
        <v>42368</v>
      </c>
      <c r="B46" s="89" t="s">
        <v>186</v>
      </c>
      <c r="C46" s="91" t="s">
        <v>228</v>
      </c>
      <c r="D46" s="92"/>
      <c r="E46" s="92"/>
      <c r="F46" s="92"/>
      <c r="G46" s="92"/>
      <c r="H46" s="92"/>
      <c r="I46" s="93"/>
      <c r="J46" s="97" t="s">
        <v>188</v>
      </c>
      <c r="K46" s="34" t="s">
        <v>229</v>
      </c>
      <c r="L46" s="99">
        <f>MAX(M46*70+N46*55+O46*25+P46*45+Q46*60+R46*120)</f>
        <v>841</v>
      </c>
      <c r="M46" s="69">
        <v>6.5</v>
      </c>
      <c r="N46" s="69">
        <v>2.5</v>
      </c>
      <c r="O46" s="69">
        <v>1.6</v>
      </c>
      <c r="P46" s="69">
        <v>3.3</v>
      </c>
      <c r="Q46" s="71">
        <v>1</v>
      </c>
      <c r="R46" s="73">
        <v>0</v>
      </c>
      <c r="T46" s="18"/>
      <c r="U46" s="18"/>
      <c r="V46" s="18"/>
      <c r="W46" s="18"/>
      <c r="X46" s="18"/>
      <c r="Y46" s="18"/>
    </row>
    <row r="47" spans="1:27" s="24" customFormat="1" ht="11.1" customHeight="1">
      <c r="A47" s="88"/>
      <c r="B47" s="90"/>
      <c r="C47" s="94"/>
      <c r="D47" s="95"/>
      <c r="E47" s="95"/>
      <c r="F47" s="95"/>
      <c r="G47" s="95"/>
      <c r="H47" s="95"/>
      <c r="I47" s="96"/>
      <c r="J47" s="98"/>
      <c r="K47" s="35" t="s">
        <v>230</v>
      </c>
      <c r="L47" s="100"/>
      <c r="M47" s="70"/>
      <c r="N47" s="70"/>
      <c r="O47" s="70"/>
      <c r="P47" s="70"/>
      <c r="Q47" s="72"/>
      <c r="R47" s="74"/>
      <c r="S47" s="22"/>
      <c r="T47" s="23"/>
      <c r="U47" s="23"/>
      <c r="V47" s="23"/>
      <c r="W47" s="23"/>
      <c r="X47" s="23"/>
      <c r="Y47" s="23"/>
      <c r="Z47" s="22"/>
      <c r="AA47" s="22"/>
    </row>
    <row r="48" spans="1:27" ht="15.9" customHeight="1">
      <c r="A48" s="75">
        <v>42369</v>
      </c>
      <c r="B48" s="77" t="s">
        <v>191</v>
      </c>
      <c r="C48" s="63" t="s">
        <v>16</v>
      </c>
      <c r="D48" s="15" t="s">
        <v>231</v>
      </c>
      <c r="E48" s="79" t="s">
        <v>193</v>
      </c>
      <c r="F48" s="16" t="s">
        <v>232</v>
      </c>
      <c r="G48" s="63" t="s">
        <v>169</v>
      </c>
      <c r="H48" s="14" t="s">
        <v>233</v>
      </c>
      <c r="I48" s="79" t="s">
        <v>169</v>
      </c>
      <c r="J48" s="63" t="s">
        <v>23</v>
      </c>
      <c r="K48" s="16" t="s">
        <v>234</v>
      </c>
      <c r="L48" s="65">
        <f>MAX(M48*70+N48*75+O48*25+P48*45+Q48*60+R48*120)</f>
        <v>824.5</v>
      </c>
      <c r="M48" s="67">
        <v>6.6</v>
      </c>
      <c r="N48" s="67">
        <v>2.4</v>
      </c>
      <c r="O48" s="67">
        <v>1.9</v>
      </c>
      <c r="P48" s="67">
        <v>3</v>
      </c>
      <c r="Q48" s="59">
        <v>0</v>
      </c>
      <c r="R48" s="61">
        <v>0</v>
      </c>
      <c r="T48" s="27"/>
      <c r="U48" s="18"/>
      <c r="V48" s="18"/>
      <c r="W48" s="18"/>
      <c r="X48" s="18"/>
      <c r="Y48" s="18"/>
    </row>
    <row r="49" spans="1:27" s="24" customFormat="1" ht="11.1" customHeight="1" thickBot="1">
      <c r="A49" s="76"/>
      <c r="B49" s="78"/>
      <c r="C49" s="64"/>
      <c r="D49" s="41" t="s">
        <v>235</v>
      </c>
      <c r="E49" s="80"/>
      <c r="F49" s="41" t="s">
        <v>236</v>
      </c>
      <c r="G49" s="64"/>
      <c r="H49" s="42" t="s">
        <v>237</v>
      </c>
      <c r="I49" s="80"/>
      <c r="J49" s="64"/>
      <c r="K49" s="41" t="s">
        <v>238</v>
      </c>
      <c r="L49" s="66"/>
      <c r="M49" s="68"/>
      <c r="N49" s="68"/>
      <c r="O49" s="68"/>
      <c r="P49" s="68"/>
      <c r="Q49" s="60"/>
      <c r="R49" s="62"/>
      <c r="S49" s="22"/>
      <c r="T49" s="29"/>
      <c r="U49" s="23"/>
      <c r="V49" s="23"/>
      <c r="W49" s="23"/>
      <c r="X49" s="23"/>
      <c r="Y49" s="23"/>
      <c r="Z49" s="22"/>
      <c r="AA49" s="22"/>
    </row>
    <row r="50" spans="1:27" ht="5.25" customHeight="1" thickTop="1">
      <c r="D50" s="44"/>
      <c r="E50" s="45"/>
      <c r="F50" s="17"/>
      <c r="G50" s="46"/>
      <c r="H50" s="17"/>
      <c r="I50" s="46"/>
    </row>
    <row r="51" spans="1:27">
      <c r="C51" s="1" t="s">
        <v>239</v>
      </c>
      <c r="D51" s="49"/>
      <c r="E51" s="45"/>
      <c r="F51" s="50" t="s">
        <v>241</v>
      </c>
      <c r="G51" s="46"/>
      <c r="H51" s="37"/>
      <c r="I51" s="46"/>
      <c r="J51" s="18" t="s">
        <v>243</v>
      </c>
    </row>
    <row r="52" spans="1:27">
      <c r="C52" s="1" t="s">
        <v>240</v>
      </c>
      <c r="F52" s="18" t="s">
        <v>242</v>
      </c>
      <c r="J52" s="18" t="s">
        <v>244</v>
      </c>
    </row>
  </sheetData>
  <mergeCells count="312">
    <mergeCell ref="A1:K1"/>
    <mergeCell ref="L1:R1"/>
    <mergeCell ref="L2:R2"/>
    <mergeCell ref="D3:E3"/>
    <mergeCell ref="F3:J3"/>
    <mergeCell ref="A4:A5"/>
    <mergeCell ref="B4:B5"/>
    <mergeCell ref="C4:C5"/>
    <mergeCell ref="E4:E5"/>
    <mergeCell ref="G4:G5"/>
    <mergeCell ref="P4:P5"/>
    <mergeCell ref="Q4:Q5"/>
    <mergeCell ref="R4:R5"/>
    <mergeCell ref="A6:A7"/>
    <mergeCell ref="B6:B7"/>
    <mergeCell ref="C6:I7"/>
    <mergeCell ref="J6:J7"/>
    <mergeCell ref="L6:L7"/>
    <mergeCell ref="M6:M7"/>
    <mergeCell ref="N6:N7"/>
    <mergeCell ref="I4:I5"/>
    <mergeCell ref="J4:J5"/>
    <mergeCell ref="L4:L5"/>
    <mergeCell ref="M4:M5"/>
    <mergeCell ref="N4:N5"/>
    <mergeCell ref="O4:O5"/>
    <mergeCell ref="O6:O7"/>
    <mergeCell ref="P6:P7"/>
    <mergeCell ref="Q6:Q7"/>
    <mergeCell ref="R6:R7"/>
    <mergeCell ref="A8:A9"/>
    <mergeCell ref="B8:B9"/>
    <mergeCell ref="C8:C9"/>
    <mergeCell ref="E8:E9"/>
    <mergeCell ref="G8:G9"/>
    <mergeCell ref="I8:I9"/>
    <mergeCell ref="R10:R11"/>
    <mergeCell ref="Q8:Q9"/>
    <mergeCell ref="R8:R9"/>
    <mergeCell ref="A10:A11"/>
    <mergeCell ref="B10:B11"/>
    <mergeCell ref="C10:C11"/>
    <mergeCell ref="E10:E11"/>
    <mergeCell ref="G10:G11"/>
    <mergeCell ref="I10:I11"/>
    <mergeCell ref="J10:J11"/>
    <mergeCell ref="L10:L11"/>
    <mergeCell ref="J8:J9"/>
    <mergeCell ref="L8:L9"/>
    <mergeCell ref="M8:M9"/>
    <mergeCell ref="N8:N9"/>
    <mergeCell ref="O8:O9"/>
    <mergeCell ref="P8:P9"/>
    <mergeCell ref="C12:C13"/>
    <mergeCell ref="E12:E13"/>
    <mergeCell ref="G12:G13"/>
    <mergeCell ref="I12:I13"/>
    <mergeCell ref="M10:M11"/>
    <mergeCell ref="N10:N11"/>
    <mergeCell ref="O10:O11"/>
    <mergeCell ref="P10:P11"/>
    <mergeCell ref="Q10:Q11"/>
    <mergeCell ref="M14:M15"/>
    <mergeCell ref="N14:N15"/>
    <mergeCell ref="O14:O15"/>
    <mergeCell ref="P14:P15"/>
    <mergeCell ref="Q14:Q15"/>
    <mergeCell ref="R14:R15"/>
    <mergeCell ref="Q12:Q13"/>
    <mergeCell ref="R12:R13"/>
    <mergeCell ref="A14:A15"/>
    <mergeCell ref="B14:B15"/>
    <mergeCell ref="C14:C15"/>
    <mergeCell ref="E14:E15"/>
    <mergeCell ref="G14:G15"/>
    <mergeCell ref="I14:I15"/>
    <mergeCell ref="J14:J15"/>
    <mergeCell ref="L14:L15"/>
    <mergeCell ref="J12:J13"/>
    <mergeCell ref="L12:L13"/>
    <mergeCell ref="M12:M13"/>
    <mergeCell ref="N12:N13"/>
    <mergeCell ref="O12:O13"/>
    <mergeCell ref="P12:P13"/>
    <mergeCell ref="A12:A13"/>
    <mergeCell ref="B12:B13"/>
    <mergeCell ref="N16:N17"/>
    <mergeCell ref="O16:O17"/>
    <mergeCell ref="P16:P17"/>
    <mergeCell ref="Q16:Q17"/>
    <mergeCell ref="R16:R17"/>
    <mergeCell ref="A18:A19"/>
    <mergeCell ref="B18:B19"/>
    <mergeCell ref="C18:C19"/>
    <mergeCell ref="E18:E19"/>
    <mergeCell ref="G18:G19"/>
    <mergeCell ref="A16:A17"/>
    <mergeCell ref="B16:B17"/>
    <mergeCell ref="C16:I17"/>
    <mergeCell ref="J16:J17"/>
    <mergeCell ref="L16:L17"/>
    <mergeCell ref="M16:M17"/>
    <mergeCell ref="P18:P19"/>
    <mergeCell ref="Q18:Q19"/>
    <mergeCell ref="R18:R19"/>
    <mergeCell ref="A20:A21"/>
    <mergeCell ref="B20:B21"/>
    <mergeCell ref="C20:C21"/>
    <mergeCell ref="E20:E21"/>
    <mergeCell ref="G20:G21"/>
    <mergeCell ref="I20:I21"/>
    <mergeCell ref="J20:J21"/>
    <mergeCell ref="I18:I19"/>
    <mergeCell ref="J18:J19"/>
    <mergeCell ref="L18:L19"/>
    <mergeCell ref="M18:M19"/>
    <mergeCell ref="N18:N19"/>
    <mergeCell ref="O18:O19"/>
    <mergeCell ref="R20:R21"/>
    <mergeCell ref="A22:A23"/>
    <mergeCell ref="B22:B23"/>
    <mergeCell ref="C22:C23"/>
    <mergeCell ref="E22:E23"/>
    <mergeCell ref="G22:G23"/>
    <mergeCell ref="I22:I23"/>
    <mergeCell ref="J22:J23"/>
    <mergeCell ref="L22:L23"/>
    <mergeCell ref="M22:M23"/>
    <mergeCell ref="L20:L21"/>
    <mergeCell ref="M20:M21"/>
    <mergeCell ref="N20:N21"/>
    <mergeCell ref="O20:O21"/>
    <mergeCell ref="P20:P21"/>
    <mergeCell ref="Q20:Q21"/>
    <mergeCell ref="N22:N23"/>
    <mergeCell ref="O22:O23"/>
    <mergeCell ref="P22:P23"/>
    <mergeCell ref="Q22:Q23"/>
    <mergeCell ref="R22:R23"/>
    <mergeCell ref="A24:A25"/>
    <mergeCell ref="B24:B25"/>
    <mergeCell ref="C24:C25"/>
    <mergeCell ref="E24:E25"/>
    <mergeCell ref="G24:G25"/>
    <mergeCell ref="P24:P25"/>
    <mergeCell ref="Q24:Q25"/>
    <mergeCell ref="R24:R25"/>
    <mergeCell ref="A26:A27"/>
    <mergeCell ref="B26:B27"/>
    <mergeCell ref="C26:I27"/>
    <mergeCell ref="J26:J27"/>
    <mergeCell ref="L26:L27"/>
    <mergeCell ref="M26:M27"/>
    <mergeCell ref="N26:N27"/>
    <mergeCell ref="I24:I25"/>
    <mergeCell ref="J24:J25"/>
    <mergeCell ref="L24:L25"/>
    <mergeCell ref="M24:M25"/>
    <mergeCell ref="N24:N25"/>
    <mergeCell ref="O24:O25"/>
    <mergeCell ref="O26:O27"/>
    <mergeCell ref="P26:P27"/>
    <mergeCell ref="Q26:Q27"/>
    <mergeCell ref="R26:R27"/>
    <mergeCell ref="A28:A29"/>
    <mergeCell ref="B28:B29"/>
    <mergeCell ref="C28:C29"/>
    <mergeCell ref="E28:E29"/>
    <mergeCell ref="G28:G29"/>
    <mergeCell ref="I28:I29"/>
    <mergeCell ref="R30:R31"/>
    <mergeCell ref="Q28:Q29"/>
    <mergeCell ref="R28:R29"/>
    <mergeCell ref="A30:A31"/>
    <mergeCell ref="B30:B31"/>
    <mergeCell ref="C30:C31"/>
    <mergeCell ref="E30:E31"/>
    <mergeCell ref="G30:G31"/>
    <mergeCell ref="I30:I31"/>
    <mergeCell ref="J30:J31"/>
    <mergeCell ref="L30:L31"/>
    <mergeCell ref="J28:J29"/>
    <mergeCell ref="L28:L29"/>
    <mergeCell ref="M28:M29"/>
    <mergeCell ref="N28:N29"/>
    <mergeCell ref="O28:O29"/>
    <mergeCell ref="P28:P29"/>
    <mergeCell ref="C32:C33"/>
    <mergeCell ref="E32:E33"/>
    <mergeCell ref="G32:G33"/>
    <mergeCell ref="I32:I33"/>
    <mergeCell ref="M30:M31"/>
    <mergeCell ref="N30:N31"/>
    <mergeCell ref="O30:O31"/>
    <mergeCell ref="P30:P31"/>
    <mergeCell ref="Q30:Q31"/>
    <mergeCell ref="M34:M35"/>
    <mergeCell ref="N34:N35"/>
    <mergeCell ref="O34:O35"/>
    <mergeCell ref="P34:P35"/>
    <mergeCell ref="Q34:Q35"/>
    <mergeCell ref="R34:R35"/>
    <mergeCell ref="Q32:Q33"/>
    <mergeCell ref="R32:R33"/>
    <mergeCell ref="A34:A35"/>
    <mergeCell ref="B34:B35"/>
    <mergeCell ref="C34:C35"/>
    <mergeCell ref="E34:E35"/>
    <mergeCell ref="G34:G35"/>
    <mergeCell ref="I34:I35"/>
    <mergeCell ref="J34:J35"/>
    <mergeCell ref="L34:L35"/>
    <mergeCell ref="J32:J33"/>
    <mergeCell ref="L32:L33"/>
    <mergeCell ref="M32:M33"/>
    <mergeCell ref="N32:N33"/>
    <mergeCell ref="O32:O33"/>
    <mergeCell ref="P32:P33"/>
    <mergeCell ref="A32:A33"/>
    <mergeCell ref="B32:B33"/>
    <mergeCell ref="N36:N37"/>
    <mergeCell ref="O36:O37"/>
    <mergeCell ref="P36:P37"/>
    <mergeCell ref="Q36:Q37"/>
    <mergeCell ref="R36:R37"/>
    <mergeCell ref="A38:A39"/>
    <mergeCell ref="B38:B39"/>
    <mergeCell ref="C38:C39"/>
    <mergeCell ref="E38:E39"/>
    <mergeCell ref="G38:G39"/>
    <mergeCell ref="A36:A37"/>
    <mergeCell ref="B36:B37"/>
    <mergeCell ref="C36:I37"/>
    <mergeCell ref="J36:J37"/>
    <mergeCell ref="L36:L37"/>
    <mergeCell ref="M36:M37"/>
    <mergeCell ref="P38:P39"/>
    <mergeCell ref="Q38:Q39"/>
    <mergeCell ref="R38:R39"/>
    <mergeCell ref="A40:A41"/>
    <mergeCell ref="B40:B41"/>
    <mergeCell ref="C40:C41"/>
    <mergeCell ref="E40:E41"/>
    <mergeCell ref="G40:G41"/>
    <mergeCell ref="I40:I41"/>
    <mergeCell ref="J40:J41"/>
    <mergeCell ref="I38:I39"/>
    <mergeCell ref="J38:J39"/>
    <mergeCell ref="L38:L39"/>
    <mergeCell ref="M38:M39"/>
    <mergeCell ref="N38:N39"/>
    <mergeCell ref="O38:O39"/>
    <mergeCell ref="R40:R41"/>
    <mergeCell ref="A42:A43"/>
    <mergeCell ref="B42:B43"/>
    <mergeCell ref="C42:C43"/>
    <mergeCell ref="E42:E43"/>
    <mergeCell ref="G42:G43"/>
    <mergeCell ref="I42:I43"/>
    <mergeCell ref="J42:J43"/>
    <mergeCell ref="L42:L43"/>
    <mergeCell ref="M42:M43"/>
    <mergeCell ref="L40:L41"/>
    <mergeCell ref="M40:M41"/>
    <mergeCell ref="N40:N41"/>
    <mergeCell ref="O40:O41"/>
    <mergeCell ref="P40:P41"/>
    <mergeCell ref="Q40:Q41"/>
    <mergeCell ref="N42:N43"/>
    <mergeCell ref="O42:O43"/>
    <mergeCell ref="P42:P43"/>
    <mergeCell ref="Q42:Q43"/>
    <mergeCell ref="R42:R43"/>
    <mergeCell ref="A44:A45"/>
    <mergeCell ref="B44:B45"/>
    <mergeCell ref="C44:C45"/>
    <mergeCell ref="E44:E45"/>
    <mergeCell ref="G44:G45"/>
    <mergeCell ref="A48:A49"/>
    <mergeCell ref="B48:B49"/>
    <mergeCell ref="C48:C49"/>
    <mergeCell ref="E48:E49"/>
    <mergeCell ref="G48:G49"/>
    <mergeCell ref="I48:I49"/>
    <mergeCell ref="P44:P45"/>
    <mergeCell ref="Q44:Q45"/>
    <mergeCell ref="R44:R45"/>
    <mergeCell ref="A46:A47"/>
    <mergeCell ref="B46:B47"/>
    <mergeCell ref="C46:I47"/>
    <mergeCell ref="J46:J47"/>
    <mergeCell ref="L46:L47"/>
    <mergeCell ref="M46:M47"/>
    <mergeCell ref="N46:N47"/>
    <mergeCell ref="I44:I45"/>
    <mergeCell ref="J44:J45"/>
    <mergeCell ref="L44:L45"/>
    <mergeCell ref="M44:M45"/>
    <mergeCell ref="N44:N45"/>
    <mergeCell ref="O44:O45"/>
    <mergeCell ref="Q48:Q49"/>
    <mergeCell ref="R48:R49"/>
    <mergeCell ref="J48:J49"/>
    <mergeCell ref="L48:L49"/>
    <mergeCell ref="M48:M49"/>
    <mergeCell ref="N48:N49"/>
    <mergeCell ref="O48:O49"/>
    <mergeCell ref="P48:P49"/>
    <mergeCell ref="O46:O47"/>
    <mergeCell ref="P46:P47"/>
    <mergeCell ref="Q46:Q47"/>
    <mergeCell ref="R46:R47"/>
  </mergeCells>
  <phoneticPr fontId="3" type="noConversion"/>
  <printOptions horizontalCentered="1"/>
  <pageMargins left="0.23622047244094491" right="0.23622047244094491" top="0.15748031496062992" bottom="0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2"/>
  <sheetViews>
    <sheetView topLeftCell="A7" zoomScale="90" zoomScaleNormal="90" workbookViewId="0">
      <selection activeCell="F34" sqref="F34"/>
    </sheetView>
  </sheetViews>
  <sheetFormatPr defaultRowHeight="16.2"/>
  <cols>
    <col min="1" max="1" width="4.109375" style="43" customWidth="1"/>
    <col min="2" max="2" width="3" style="1" customWidth="1"/>
    <col min="3" max="3" width="13.6640625" style="1" customWidth="1"/>
    <col min="4" max="4" width="14.88671875" style="47" customWidth="1"/>
    <col min="5" max="5" width="2.21875" style="47" customWidth="1"/>
    <col min="6" max="6" width="14.109375" style="47" customWidth="1"/>
    <col min="7" max="7" width="2.21875" style="47" customWidth="1"/>
    <col min="8" max="8" width="14.109375" style="47" customWidth="1"/>
    <col min="9" max="9" width="2.21875" style="47" customWidth="1"/>
    <col min="10" max="10" width="5.109375" style="47" customWidth="1"/>
    <col min="11" max="12" width="6.88671875" style="47" customWidth="1"/>
    <col min="13" max="13" width="14.109375" style="47" customWidth="1"/>
    <col min="14" max="14" width="3.109375" style="48" customWidth="1"/>
    <col min="15" max="20" width="3.109375" style="1" customWidth="1"/>
    <col min="21" max="21" width="1" style="1" customWidth="1"/>
    <col min="22" max="29" width="9" style="1"/>
  </cols>
  <sheetData>
    <row r="1" spans="1:29" ht="44.25" customHeight="1">
      <c r="A1" s="166" t="s">
        <v>245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7" t="s">
        <v>1</v>
      </c>
      <c r="O1" s="167"/>
      <c r="P1" s="167"/>
      <c r="Q1" s="167"/>
      <c r="R1" s="167"/>
      <c r="S1" s="167"/>
      <c r="T1" s="167"/>
    </row>
    <row r="2" spans="1:29" ht="5.25" customHeight="1" thickBot="1">
      <c r="A2" s="2"/>
      <c r="B2" s="3"/>
      <c r="C2" s="3"/>
      <c r="D2" s="4"/>
      <c r="E2" s="4"/>
      <c r="F2" s="4"/>
      <c r="G2" s="4"/>
      <c r="H2" s="4"/>
      <c r="I2" s="5"/>
      <c r="J2" s="5"/>
      <c r="K2" s="5"/>
      <c r="L2" s="5"/>
      <c r="M2" s="4"/>
      <c r="N2" s="168"/>
      <c r="O2" s="168"/>
      <c r="P2" s="168"/>
      <c r="Q2" s="168"/>
      <c r="R2" s="168"/>
      <c r="S2" s="168"/>
      <c r="T2" s="168"/>
    </row>
    <row r="3" spans="1:29" ht="47.1" customHeight="1" thickTop="1" thickBot="1">
      <c r="A3" s="6" t="s">
        <v>2</v>
      </c>
      <c r="B3" s="7" t="s">
        <v>3</v>
      </c>
      <c r="C3" s="8" t="s">
        <v>4</v>
      </c>
      <c r="D3" s="169" t="s">
        <v>5</v>
      </c>
      <c r="E3" s="169"/>
      <c r="F3" s="170" t="s">
        <v>6</v>
      </c>
      <c r="G3" s="169"/>
      <c r="H3" s="169"/>
      <c r="I3" s="169"/>
      <c r="J3" s="169"/>
      <c r="K3" s="169"/>
      <c r="L3" s="171"/>
      <c r="M3" s="8" t="s">
        <v>7</v>
      </c>
      <c r="N3" s="9" t="s">
        <v>8</v>
      </c>
      <c r="O3" s="10" t="s">
        <v>9</v>
      </c>
      <c r="P3" s="10" t="s">
        <v>10</v>
      </c>
      <c r="Q3" s="11" t="s">
        <v>11</v>
      </c>
      <c r="R3" s="10" t="s">
        <v>12</v>
      </c>
      <c r="S3" s="12" t="s">
        <v>13</v>
      </c>
      <c r="T3" s="13" t="s">
        <v>14</v>
      </c>
    </row>
    <row r="4" spans="1:29" ht="15.9" customHeight="1">
      <c r="A4" s="112">
        <v>42339</v>
      </c>
      <c r="B4" s="109" t="s">
        <v>15</v>
      </c>
      <c r="C4" s="63" t="s">
        <v>16</v>
      </c>
      <c r="D4" s="14" t="s">
        <v>246</v>
      </c>
      <c r="E4" s="63" t="s">
        <v>248</v>
      </c>
      <c r="F4" s="15" t="s">
        <v>19</v>
      </c>
      <c r="G4" s="101" t="s">
        <v>20</v>
      </c>
      <c r="H4" s="16" t="s">
        <v>21</v>
      </c>
      <c r="I4" s="63" t="s">
        <v>22</v>
      </c>
      <c r="J4" s="63" t="s">
        <v>23</v>
      </c>
      <c r="K4" s="79" t="s">
        <v>249</v>
      </c>
      <c r="L4" s="175" t="s">
        <v>250</v>
      </c>
      <c r="M4" s="51" t="s">
        <v>24</v>
      </c>
      <c r="N4" s="114">
        <f>MAX(O4*70+P4*75+Q4*25+R4*45+S4*60+T4*120)</f>
        <v>848.5</v>
      </c>
      <c r="O4" s="81">
        <v>6.7</v>
      </c>
      <c r="P4" s="81">
        <v>2.6</v>
      </c>
      <c r="Q4" s="81">
        <v>1.8</v>
      </c>
      <c r="R4" s="81">
        <v>3.1</v>
      </c>
      <c r="S4" s="83">
        <v>0</v>
      </c>
      <c r="T4" s="85">
        <v>0</v>
      </c>
      <c r="V4" s="18"/>
      <c r="W4" s="18"/>
      <c r="X4" s="18"/>
      <c r="Y4" s="18"/>
      <c r="Z4" s="18"/>
      <c r="AA4" s="18"/>
    </row>
    <row r="5" spans="1:29" s="24" customFormat="1" ht="11.1" customHeight="1">
      <c r="A5" s="135"/>
      <c r="B5" s="109"/>
      <c r="C5" s="63"/>
      <c r="D5" s="19" t="s">
        <v>247</v>
      </c>
      <c r="E5" s="63"/>
      <c r="F5" s="20" t="s">
        <v>26</v>
      </c>
      <c r="G5" s="102"/>
      <c r="H5" s="21" t="s">
        <v>27</v>
      </c>
      <c r="I5" s="63"/>
      <c r="J5" s="63"/>
      <c r="K5" s="102"/>
      <c r="L5" s="181"/>
      <c r="M5" s="20" t="s">
        <v>28</v>
      </c>
      <c r="N5" s="103"/>
      <c r="O5" s="81"/>
      <c r="P5" s="81"/>
      <c r="Q5" s="81"/>
      <c r="R5" s="81"/>
      <c r="S5" s="128"/>
      <c r="T5" s="85"/>
      <c r="U5" s="22"/>
      <c r="V5" s="23"/>
      <c r="W5" s="23"/>
      <c r="X5" s="23"/>
      <c r="Y5" s="23"/>
      <c r="Z5" s="23"/>
      <c r="AA5" s="23"/>
      <c r="AB5" s="22"/>
      <c r="AC5" s="22"/>
    </row>
    <row r="6" spans="1:29" ht="15.9" customHeight="1">
      <c r="A6" s="137">
        <v>42340</v>
      </c>
      <c r="B6" s="89" t="s">
        <v>29</v>
      </c>
      <c r="C6" s="91" t="s">
        <v>251</v>
      </c>
      <c r="D6" s="92"/>
      <c r="E6" s="92"/>
      <c r="F6" s="92"/>
      <c r="G6" s="92"/>
      <c r="H6" s="92"/>
      <c r="I6" s="93"/>
      <c r="J6" s="97" t="s">
        <v>31</v>
      </c>
      <c r="K6" s="98" t="s">
        <v>252</v>
      </c>
      <c r="L6" s="173" t="s">
        <v>253</v>
      </c>
      <c r="M6" s="52" t="s">
        <v>32</v>
      </c>
      <c r="N6" s="165">
        <f>MAX(O6*70+P6*55+Q6*25+R6*45+S6*60+T6*120)</f>
        <v>850.5</v>
      </c>
      <c r="O6" s="69">
        <v>6.6</v>
      </c>
      <c r="P6" s="69">
        <v>2.5</v>
      </c>
      <c r="Q6" s="69">
        <v>1.7</v>
      </c>
      <c r="R6" s="69">
        <v>3.3</v>
      </c>
      <c r="S6" s="72">
        <v>1</v>
      </c>
      <c r="T6" s="73">
        <v>0</v>
      </c>
      <c r="V6" s="18"/>
      <c r="W6" s="18"/>
      <c r="X6" s="18"/>
      <c r="Y6" s="18"/>
      <c r="Z6" s="18"/>
      <c r="AA6" s="18"/>
    </row>
    <row r="7" spans="1:29" s="24" customFormat="1" ht="11.1" customHeight="1">
      <c r="A7" s="164"/>
      <c r="B7" s="89"/>
      <c r="C7" s="94"/>
      <c r="D7" s="95"/>
      <c r="E7" s="95"/>
      <c r="F7" s="95"/>
      <c r="G7" s="95"/>
      <c r="H7" s="95"/>
      <c r="I7" s="96"/>
      <c r="J7" s="97"/>
      <c r="K7" s="172"/>
      <c r="L7" s="174"/>
      <c r="M7" s="26" t="s">
        <v>33</v>
      </c>
      <c r="N7" s="99"/>
      <c r="O7" s="69"/>
      <c r="P7" s="69"/>
      <c r="Q7" s="69"/>
      <c r="R7" s="69"/>
      <c r="S7" s="134"/>
      <c r="T7" s="73"/>
      <c r="U7" s="22"/>
      <c r="V7" s="23"/>
      <c r="W7" s="23"/>
      <c r="X7" s="23"/>
      <c r="Y7" s="23"/>
      <c r="Z7" s="23"/>
      <c r="AA7" s="23"/>
      <c r="AB7" s="22"/>
      <c r="AC7" s="22"/>
    </row>
    <row r="8" spans="1:29" ht="15.9" customHeight="1">
      <c r="A8" s="112">
        <v>42341</v>
      </c>
      <c r="B8" s="109" t="s">
        <v>34</v>
      </c>
      <c r="C8" s="63" t="s">
        <v>35</v>
      </c>
      <c r="D8" s="16" t="s">
        <v>36</v>
      </c>
      <c r="E8" s="63" t="s">
        <v>37</v>
      </c>
      <c r="F8" s="16" t="s">
        <v>38</v>
      </c>
      <c r="G8" s="63" t="s">
        <v>39</v>
      </c>
      <c r="H8" s="14" t="s">
        <v>40</v>
      </c>
      <c r="I8" s="79" t="s">
        <v>41</v>
      </c>
      <c r="J8" s="63" t="s">
        <v>42</v>
      </c>
      <c r="K8" s="79" t="s">
        <v>254</v>
      </c>
      <c r="L8" s="175" t="s">
        <v>257</v>
      </c>
      <c r="M8" s="15" t="s">
        <v>43</v>
      </c>
      <c r="N8" s="114">
        <f>MAX(O8*70+P8*75+Q8*25+R8*45+S8*60+T8*120)</f>
        <v>843</v>
      </c>
      <c r="O8" s="81">
        <v>6.8</v>
      </c>
      <c r="P8" s="81">
        <v>2.4</v>
      </c>
      <c r="Q8" s="81">
        <v>1.9</v>
      </c>
      <c r="R8" s="81">
        <v>3.1</v>
      </c>
      <c r="S8" s="83">
        <v>0</v>
      </c>
      <c r="T8" s="85">
        <v>0</v>
      </c>
      <c r="V8" s="27"/>
      <c r="W8" s="18"/>
      <c r="X8" s="18"/>
      <c r="Y8" s="18"/>
      <c r="Z8" s="18"/>
      <c r="AA8" s="18"/>
    </row>
    <row r="9" spans="1:29" s="24" customFormat="1" ht="11.1" customHeight="1">
      <c r="A9" s="135"/>
      <c r="B9" s="109"/>
      <c r="C9" s="63"/>
      <c r="D9" s="21" t="s">
        <v>44</v>
      </c>
      <c r="E9" s="63"/>
      <c r="F9" s="21" t="s">
        <v>45</v>
      </c>
      <c r="G9" s="63"/>
      <c r="H9" s="28" t="s">
        <v>46</v>
      </c>
      <c r="I9" s="101"/>
      <c r="J9" s="63"/>
      <c r="K9" s="102"/>
      <c r="L9" s="181"/>
      <c r="M9" s="20" t="s">
        <v>47</v>
      </c>
      <c r="N9" s="103"/>
      <c r="O9" s="81"/>
      <c r="P9" s="81"/>
      <c r="Q9" s="81"/>
      <c r="R9" s="81"/>
      <c r="S9" s="128"/>
      <c r="T9" s="85"/>
      <c r="U9" s="22"/>
      <c r="V9" s="29"/>
      <c r="W9" s="23"/>
      <c r="X9" s="23"/>
      <c r="Y9" s="23"/>
      <c r="Z9" s="23"/>
      <c r="AA9" s="23"/>
      <c r="AB9" s="22"/>
      <c r="AC9" s="22"/>
    </row>
    <row r="10" spans="1:29" ht="15.9" customHeight="1">
      <c r="A10" s="121">
        <v>42342</v>
      </c>
      <c r="B10" s="77" t="s">
        <v>48</v>
      </c>
      <c r="C10" s="63" t="s">
        <v>49</v>
      </c>
      <c r="D10" s="16" t="s">
        <v>50</v>
      </c>
      <c r="E10" s="79" t="s">
        <v>51</v>
      </c>
      <c r="F10" s="16" t="s">
        <v>52</v>
      </c>
      <c r="G10" s="63" t="s">
        <v>53</v>
      </c>
      <c r="H10" s="16" t="s">
        <v>54</v>
      </c>
      <c r="I10" s="63" t="s">
        <v>20</v>
      </c>
      <c r="J10" s="63" t="s">
        <v>55</v>
      </c>
      <c r="K10" s="79" t="s">
        <v>297</v>
      </c>
      <c r="L10" s="79" t="s">
        <v>255</v>
      </c>
      <c r="M10" s="15" t="s">
        <v>56</v>
      </c>
      <c r="N10" s="103">
        <f>MAX(O10*70+P10*75+Q10*25+R10*45+S10*60+T10*120)</f>
        <v>824.5</v>
      </c>
      <c r="O10" s="67">
        <v>6.4</v>
      </c>
      <c r="P10" s="67">
        <v>2.5</v>
      </c>
      <c r="Q10" s="67">
        <v>1.8</v>
      </c>
      <c r="R10" s="67">
        <v>3.2</v>
      </c>
      <c r="S10" s="140">
        <v>0</v>
      </c>
      <c r="T10" s="61">
        <v>0</v>
      </c>
      <c r="V10" s="18"/>
      <c r="W10" s="18"/>
      <c r="X10" s="18"/>
      <c r="Y10" s="18"/>
      <c r="Z10" s="18"/>
      <c r="AA10" s="18"/>
    </row>
    <row r="11" spans="1:29" s="24" customFormat="1" ht="11.1" customHeight="1" thickBot="1">
      <c r="A11" s="122"/>
      <c r="B11" s="145"/>
      <c r="C11" s="124"/>
      <c r="D11" s="30" t="s">
        <v>57</v>
      </c>
      <c r="E11" s="132"/>
      <c r="F11" s="30" t="s">
        <v>58</v>
      </c>
      <c r="G11" s="124"/>
      <c r="H11" s="30" t="s">
        <v>59</v>
      </c>
      <c r="I11" s="124"/>
      <c r="J11" s="124"/>
      <c r="K11" s="132"/>
      <c r="L11" s="132"/>
      <c r="M11" s="31" t="s">
        <v>60</v>
      </c>
      <c r="N11" s="133"/>
      <c r="O11" s="139"/>
      <c r="P11" s="139"/>
      <c r="Q11" s="139"/>
      <c r="R11" s="139"/>
      <c r="S11" s="141"/>
      <c r="T11" s="138"/>
      <c r="U11" s="22"/>
      <c r="V11" s="23"/>
      <c r="W11" s="23"/>
      <c r="X11" s="23"/>
      <c r="Y11" s="23"/>
      <c r="Z11" s="23"/>
      <c r="AA11" s="23"/>
      <c r="AB11" s="22"/>
      <c r="AC11" s="22"/>
    </row>
    <row r="12" spans="1:29" ht="15.9" customHeight="1">
      <c r="A12" s="160">
        <v>42345</v>
      </c>
      <c r="B12" s="161" t="s">
        <v>61</v>
      </c>
      <c r="C12" s="154" t="s">
        <v>324</v>
      </c>
      <c r="D12" s="55" t="s">
        <v>62</v>
      </c>
      <c r="E12" s="163" t="s">
        <v>18</v>
      </c>
      <c r="F12" s="55" t="s">
        <v>321</v>
      </c>
      <c r="G12" s="163" t="s">
        <v>323</v>
      </c>
      <c r="H12" s="55" t="s">
        <v>63</v>
      </c>
      <c r="I12" s="163" t="s">
        <v>18</v>
      </c>
      <c r="J12" s="154" t="s">
        <v>64</v>
      </c>
      <c r="K12" s="182" t="s">
        <v>271</v>
      </c>
      <c r="L12" s="182" t="s">
        <v>256</v>
      </c>
      <c r="M12" s="55" t="s">
        <v>65</v>
      </c>
      <c r="N12" s="156">
        <f>MAX(O12*70+P12*75+Q12*25+R12*45+S12*60+T12*120)</f>
        <v>825</v>
      </c>
      <c r="O12" s="158">
        <v>6.4</v>
      </c>
      <c r="P12" s="158">
        <v>2.5</v>
      </c>
      <c r="Q12" s="158">
        <v>2</v>
      </c>
      <c r="R12" s="158">
        <v>3.1</v>
      </c>
      <c r="S12" s="149">
        <v>0</v>
      </c>
      <c r="T12" s="151">
        <v>0</v>
      </c>
      <c r="V12" s="18"/>
      <c r="W12" s="18"/>
      <c r="X12" s="18"/>
      <c r="Y12" s="18"/>
      <c r="Z12" s="18"/>
      <c r="AA12" s="18"/>
      <c r="AB12" s="18"/>
    </row>
    <row r="13" spans="1:29" s="24" customFormat="1" ht="11.1" customHeight="1">
      <c r="A13" s="160"/>
      <c r="B13" s="162"/>
      <c r="C13" s="155"/>
      <c r="D13" s="56" t="s">
        <v>66</v>
      </c>
      <c r="E13" s="154"/>
      <c r="F13" s="56" t="s">
        <v>322</v>
      </c>
      <c r="G13" s="154"/>
      <c r="H13" s="56" t="s">
        <v>67</v>
      </c>
      <c r="I13" s="154"/>
      <c r="J13" s="155"/>
      <c r="K13" s="154"/>
      <c r="L13" s="154"/>
      <c r="M13" s="56" t="s">
        <v>68</v>
      </c>
      <c r="N13" s="157"/>
      <c r="O13" s="159"/>
      <c r="P13" s="159"/>
      <c r="Q13" s="159"/>
      <c r="R13" s="159"/>
      <c r="S13" s="150"/>
      <c r="T13" s="152"/>
      <c r="U13" s="22"/>
      <c r="V13" s="23"/>
      <c r="W13" s="23"/>
      <c r="X13" s="23"/>
      <c r="Y13" s="23"/>
      <c r="Z13" s="23"/>
      <c r="AA13" s="23"/>
      <c r="AB13" s="22"/>
      <c r="AC13" s="22"/>
    </row>
    <row r="14" spans="1:29" ht="15.9" customHeight="1">
      <c r="A14" s="107">
        <v>42346</v>
      </c>
      <c r="B14" s="113" t="s">
        <v>69</v>
      </c>
      <c r="C14" s="63" t="s">
        <v>70</v>
      </c>
      <c r="D14" s="16" t="s">
        <v>258</v>
      </c>
      <c r="E14" s="63" t="s">
        <v>72</v>
      </c>
      <c r="F14" s="32" t="s">
        <v>73</v>
      </c>
      <c r="G14" s="101" t="s">
        <v>74</v>
      </c>
      <c r="H14" s="15" t="s">
        <v>75</v>
      </c>
      <c r="I14" s="101" t="s">
        <v>74</v>
      </c>
      <c r="J14" s="63" t="s">
        <v>76</v>
      </c>
      <c r="K14" s="79" t="s">
        <v>260</v>
      </c>
      <c r="L14" s="175" t="s">
        <v>261</v>
      </c>
      <c r="M14" s="15" t="s">
        <v>77</v>
      </c>
      <c r="N14" s="114">
        <f>MAX(O14*70+P14*75+Q14*25+R14*45+S14*60+T14*120)</f>
        <v>827.5</v>
      </c>
      <c r="O14" s="105">
        <v>6.4</v>
      </c>
      <c r="P14" s="105">
        <v>2.6</v>
      </c>
      <c r="Q14" s="105">
        <v>1.8</v>
      </c>
      <c r="R14" s="105">
        <v>3.1</v>
      </c>
      <c r="S14" s="84">
        <v>0</v>
      </c>
      <c r="T14" s="106">
        <v>0</v>
      </c>
      <c r="V14" s="18"/>
      <c r="W14" s="18"/>
      <c r="X14" s="33"/>
      <c r="Y14" s="18"/>
      <c r="Z14" s="18"/>
      <c r="AA14" s="18"/>
    </row>
    <row r="15" spans="1:29" s="24" customFormat="1" ht="11.1" customHeight="1">
      <c r="A15" s="153"/>
      <c r="B15" s="109"/>
      <c r="C15" s="63"/>
      <c r="D15" s="21" t="s">
        <v>259</v>
      </c>
      <c r="E15" s="63"/>
      <c r="F15" s="20" t="s">
        <v>79</v>
      </c>
      <c r="G15" s="102"/>
      <c r="H15" s="20" t="s">
        <v>80</v>
      </c>
      <c r="I15" s="101"/>
      <c r="J15" s="63"/>
      <c r="K15" s="102"/>
      <c r="L15" s="181"/>
      <c r="M15" s="20" t="s">
        <v>81</v>
      </c>
      <c r="N15" s="103"/>
      <c r="O15" s="81"/>
      <c r="P15" s="81"/>
      <c r="Q15" s="81"/>
      <c r="R15" s="81"/>
      <c r="S15" s="128"/>
      <c r="T15" s="85"/>
      <c r="U15" s="22"/>
      <c r="V15" s="23"/>
      <c r="W15" s="23"/>
      <c r="X15" s="23"/>
      <c r="Y15" s="23"/>
      <c r="Z15" s="23"/>
      <c r="AA15" s="23"/>
      <c r="AB15" s="22"/>
      <c r="AC15" s="22"/>
    </row>
    <row r="16" spans="1:29" ht="15.9" customHeight="1">
      <c r="A16" s="137">
        <v>42347</v>
      </c>
      <c r="B16" s="89" t="s">
        <v>82</v>
      </c>
      <c r="C16" s="91" t="s">
        <v>83</v>
      </c>
      <c r="D16" s="92"/>
      <c r="E16" s="92"/>
      <c r="F16" s="92"/>
      <c r="G16" s="92"/>
      <c r="H16" s="92"/>
      <c r="I16" s="93"/>
      <c r="J16" s="97" t="s">
        <v>84</v>
      </c>
      <c r="K16" s="98" t="s">
        <v>262</v>
      </c>
      <c r="L16" s="173" t="s">
        <v>272</v>
      </c>
      <c r="M16" s="53" t="s">
        <v>85</v>
      </c>
      <c r="N16" s="99">
        <f>MAX(O16*70+P16*55+Q16*25+R16*45+S16*60+T16*120)</f>
        <v>845</v>
      </c>
      <c r="O16" s="69">
        <v>6.6</v>
      </c>
      <c r="P16" s="69">
        <v>2.4</v>
      </c>
      <c r="Q16" s="69">
        <v>1.7</v>
      </c>
      <c r="R16" s="69">
        <v>3.3</v>
      </c>
      <c r="S16" s="71">
        <v>1</v>
      </c>
      <c r="T16" s="73">
        <v>0</v>
      </c>
      <c r="V16" s="18"/>
      <c r="W16" s="18"/>
      <c r="X16" s="18"/>
      <c r="Y16" s="18"/>
      <c r="Z16" s="18"/>
      <c r="AA16" s="18"/>
    </row>
    <row r="17" spans="1:29" s="24" customFormat="1" ht="11.1" customHeight="1">
      <c r="A17" s="137"/>
      <c r="B17" s="89"/>
      <c r="C17" s="94"/>
      <c r="D17" s="95"/>
      <c r="E17" s="95"/>
      <c r="F17" s="95"/>
      <c r="G17" s="95"/>
      <c r="H17" s="95"/>
      <c r="I17" s="96"/>
      <c r="J17" s="97"/>
      <c r="K17" s="172"/>
      <c r="L17" s="174"/>
      <c r="M17" s="26" t="s">
        <v>86</v>
      </c>
      <c r="N17" s="99"/>
      <c r="O17" s="69"/>
      <c r="P17" s="69"/>
      <c r="Q17" s="69"/>
      <c r="R17" s="69"/>
      <c r="S17" s="134"/>
      <c r="T17" s="73"/>
      <c r="U17" s="22"/>
      <c r="V17" s="23"/>
      <c r="W17" s="23"/>
      <c r="X17" s="23"/>
      <c r="Y17" s="23"/>
      <c r="Z17" s="23"/>
      <c r="AA17" s="23"/>
      <c r="AB17" s="22"/>
      <c r="AC17" s="22"/>
    </row>
    <row r="18" spans="1:29" ht="15.9" customHeight="1">
      <c r="A18" s="75">
        <v>42348</v>
      </c>
      <c r="B18" s="148" t="s">
        <v>87</v>
      </c>
      <c r="C18" s="63" t="s">
        <v>88</v>
      </c>
      <c r="D18" s="15" t="s">
        <v>264</v>
      </c>
      <c r="E18" s="79" t="s">
        <v>248</v>
      </c>
      <c r="F18" s="17" t="s">
        <v>266</v>
      </c>
      <c r="G18" s="102" t="s">
        <v>92</v>
      </c>
      <c r="H18" s="14" t="s">
        <v>93</v>
      </c>
      <c r="I18" s="79" t="s">
        <v>90</v>
      </c>
      <c r="J18" s="63" t="s">
        <v>94</v>
      </c>
      <c r="K18" s="79" t="s">
        <v>263</v>
      </c>
      <c r="L18" s="175" t="s">
        <v>268</v>
      </c>
      <c r="M18" s="15" t="s">
        <v>95</v>
      </c>
      <c r="N18" s="146">
        <f>MAX(O18*70+P18*75+Q18*25+R18*45+S18*60+T18*120)</f>
        <v>834</v>
      </c>
      <c r="O18" s="142">
        <v>6.6</v>
      </c>
      <c r="P18" s="142">
        <v>2.5</v>
      </c>
      <c r="Q18" s="142">
        <v>1.8</v>
      </c>
      <c r="R18" s="142">
        <v>3.1</v>
      </c>
      <c r="S18" s="119">
        <v>0</v>
      </c>
      <c r="T18" s="144">
        <v>0</v>
      </c>
      <c r="V18" s="18"/>
      <c r="W18" s="18"/>
      <c r="X18" s="33"/>
      <c r="Y18" s="18"/>
      <c r="Z18" s="18"/>
      <c r="AA18" s="18"/>
    </row>
    <row r="19" spans="1:29" s="24" customFormat="1" ht="11.1" customHeight="1">
      <c r="A19" s="147"/>
      <c r="B19" s="77"/>
      <c r="C19" s="63"/>
      <c r="D19" s="20" t="s">
        <v>265</v>
      </c>
      <c r="E19" s="102"/>
      <c r="F19" s="20" t="s">
        <v>267</v>
      </c>
      <c r="G19" s="63"/>
      <c r="H19" s="19" t="s">
        <v>98</v>
      </c>
      <c r="I19" s="102"/>
      <c r="J19" s="63"/>
      <c r="K19" s="102"/>
      <c r="L19" s="181"/>
      <c r="M19" s="20" t="s">
        <v>99</v>
      </c>
      <c r="N19" s="65"/>
      <c r="O19" s="67"/>
      <c r="P19" s="67"/>
      <c r="Q19" s="67"/>
      <c r="R19" s="67"/>
      <c r="S19" s="143"/>
      <c r="T19" s="61"/>
      <c r="U19" s="22"/>
      <c r="V19" s="23"/>
      <c r="W19" s="23"/>
      <c r="X19" s="23"/>
      <c r="Y19" s="23"/>
      <c r="Z19" s="23"/>
      <c r="AA19" s="23"/>
      <c r="AB19" s="22"/>
      <c r="AC19" s="22"/>
    </row>
    <row r="20" spans="1:29" ht="15.9" customHeight="1">
      <c r="A20" s="121">
        <v>42349</v>
      </c>
      <c r="B20" s="77" t="s">
        <v>100</v>
      </c>
      <c r="C20" s="63" t="s">
        <v>101</v>
      </c>
      <c r="D20" s="16" t="s">
        <v>102</v>
      </c>
      <c r="E20" s="79" t="s">
        <v>103</v>
      </c>
      <c r="F20" s="16" t="s">
        <v>104</v>
      </c>
      <c r="G20" s="63" t="s">
        <v>90</v>
      </c>
      <c r="H20" s="14" t="s">
        <v>105</v>
      </c>
      <c r="I20" s="63" t="s">
        <v>90</v>
      </c>
      <c r="J20" s="63" t="s">
        <v>94</v>
      </c>
      <c r="K20" s="79" t="s">
        <v>269</v>
      </c>
      <c r="L20" s="175" t="s">
        <v>270</v>
      </c>
      <c r="M20" s="15" t="s">
        <v>106</v>
      </c>
      <c r="N20" s="103">
        <f>MAX(O20*70+P20*75+Q20*25+R20*45+S20*60+T20*120)</f>
        <v>839</v>
      </c>
      <c r="O20" s="67">
        <v>6.7</v>
      </c>
      <c r="P20" s="67">
        <v>2.6</v>
      </c>
      <c r="Q20" s="67">
        <v>1.6</v>
      </c>
      <c r="R20" s="67">
        <v>3</v>
      </c>
      <c r="S20" s="140">
        <v>0</v>
      </c>
      <c r="T20" s="61">
        <v>0</v>
      </c>
      <c r="V20" s="18"/>
      <c r="W20" s="18"/>
      <c r="X20" s="18"/>
      <c r="Y20" s="18"/>
      <c r="Z20" s="18"/>
      <c r="AA20" s="18"/>
    </row>
    <row r="21" spans="1:29" s="24" customFormat="1" ht="11.1" customHeight="1" thickBot="1">
      <c r="A21" s="122"/>
      <c r="B21" s="145"/>
      <c r="C21" s="124"/>
      <c r="D21" s="30" t="s">
        <v>107</v>
      </c>
      <c r="E21" s="132"/>
      <c r="F21" s="30" t="s">
        <v>108</v>
      </c>
      <c r="G21" s="124"/>
      <c r="H21" s="36" t="s">
        <v>109</v>
      </c>
      <c r="I21" s="124"/>
      <c r="J21" s="124"/>
      <c r="K21" s="132"/>
      <c r="L21" s="183"/>
      <c r="M21" s="31" t="s">
        <v>110</v>
      </c>
      <c r="N21" s="133"/>
      <c r="O21" s="139"/>
      <c r="P21" s="139"/>
      <c r="Q21" s="139"/>
      <c r="R21" s="139"/>
      <c r="S21" s="141"/>
      <c r="T21" s="138"/>
      <c r="U21" s="22"/>
      <c r="V21" s="23"/>
      <c r="W21" s="23"/>
      <c r="X21" s="23"/>
      <c r="Y21" s="23"/>
      <c r="Z21" s="23"/>
      <c r="AA21" s="23"/>
      <c r="AB21" s="22"/>
      <c r="AC21" s="22"/>
    </row>
    <row r="22" spans="1:29" ht="15.9" customHeight="1">
      <c r="A22" s="112">
        <v>42352</v>
      </c>
      <c r="B22" s="113" t="s">
        <v>111</v>
      </c>
      <c r="C22" s="102" t="s">
        <v>112</v>
      </c>
      <c r="D22" s="32" t="s">
        <v>294</v>
      </c>
      <c r="E22" s="101" t="s">
        <v>114</v>
      </c>
      <c r="F22" s="32" t="s">
        <v>115</v>
      </c>
      <c r="G22" s="101" t="s">
        <v>116</v>
      </c>
      <c r="H22" s="32" t="s">
        <v>117</v>
      </c>
      <c r="I22" s="101" t="s">
        <v>90</v>
      </c>
      <c r="J22" s="102" t="s">
        <v>118</v>
      </c>
      <c r="K22" s="178" t="s">
        <v>273</v>
      </c>
      <c r="L22" s="178" t="s">
        <v>274</v>
      </c>
      <c r="M22" s="17" t="s">
        <v>119</v>
      </c>
      <c r="N22" s="114">
        <f>MAX(O22*70+P22*75+Q22*25+R22*45+S22*60+T22*120)</f>
        <v>836.5</v>
      </c>
      <c r="O22" s="105">
        <v>6.6</v>
      </c>
      <c r="P22" s="105">
        <v>2.5</v>
      </c>
      <c r="Q22" s="105">
        <v>1.9</v>
      </c>
      <c r="R22" s="105">
        <v>3.1</v>
      </c>
      <c r="S22" s="84">
        <v>0</v>
      </c>
      <c r="T22" s="106">
        <v>0</v>
      </c>
      <c r="V22" s="18"/>
      <c r="W22" s="18"/>
      <c r="X22" s="18"/>
      <c r="Y22" s="18"/>
      <c r="Z22" s="18"/>
      <c r="AA22" s="18"/>
    </row>
    <row r="23" spans="1:29" s="24" customFormat="1" ht="11.1" customHeight="1">
      <c r="A23" s="112"/>
      <c r="B23" s="109"/>
      <c r="C23" s="63"/>
      <c r="D23" s="20" t="s">
        <v>120</v>
      </c>
      <c r="E23" s="102"/>
      <c r="F23" s="20" t="s">
        <v>121</v>
      </c>
      <c r="G23" s="102"/>
      <c r="H23" s="20" t="s">
        <v>122</v>
      </c>
      <c r="I23" s="102"/>
      <c r="J23" s="63"/>
      <c r="K23" s="102"/>
      <c r="L23" s="102"/>
      <c r="M23" s="21" t="s">
        <v>123</v>
      </c>
      <c r="N23" s="103"/>
      <c r="O23" s="81"/>
      <c r="P23" s="81"/>
      <c r="Q23" s="81"/>
      <c r="R23" s="81"/>
      <c r="S23" s="128"/>
      <c r="T23" s="85"/>
      <c r="U23" s="22"/>
      <c r="V23" s="23"/>
      <c r="W23" s="23"/>
      <c r="X23" s="23"/>
      <c r="Y23" s="23"/>
      <c r="Z23" s="23"/>
      <c r="AA23" s="23"/>
      <c r="AB23" s="22"/>
      <c r="AC23" s="22"/>
    </row>
    <row r="24" spans="1:29" ht="15.9" customHeight="1">
      <c r="A24" s="107">
        <v>42353</v>
      </c>
      <c r="B24" s="113" t="s">
        <v>124</v>
      </c>
      <c r="C24" s="63" t="s">
        <v>88</v>
      </c>
      <c r="D24" s="17" t="s">
        <v>299</v>
      </c>
      <c r="E24" s="102" t="s">
        <v>103</v>
      </c>
      <c r="F24" s="15" t="s">
        <v>126</v>
      </c>
      <c r="G24" s="79" t="s">
        <v>116</v>
      </c>
      <c r="H24" s="15" t="s">
        <v>127</v>
      </c>
      <c r="I24" s="101" t="s">
        <v>128</v>
      </c>
      <c r="J24" s="63" t="s">
        <v>94</v>
      </c>
      <c r="K24" s="79" t="s">
        <v>275</v>
      </c>
      <c r="L24" s="175" t="s">
        <v>276</v>
      </c>
      <c r="M24" s="15" t="s">
        <v>129</v>
      </c>
      <c r="N24" s="114">
        <f>MAX(O24*70+P24*75+Q24*25+R24*45+S24*60+T24*120)</f>
        <v>834.5</v>
      </c>
      <c r="O24" s="105">
        <v>6.6</v>
      </c>
      <c r="P24" s="105">
        <v>2.6</v>
      </c>
      <c r="Q24" s="105">
        <v>1.7</v>
      </c>
      <c r="R24" s="105">
        <v>3</v>
      </c>
      <c r="S24" s="84">
        <v>0</v>
      </c>
      <c r="T24" s="106">
        <v>0</v>
      </c>
      <c r="V24" s="18"/>
      <c r="W24" s="18"/>
      <c r="X24" s="33"/>
      <c r="Y24" s="18"/>
      <c r="Z24" s="18"/>
      <c r="AA24" s="18"/>
    </row>
    <row r="25" spans="1:29" s="24" customFormat="1" ht="11.1" customHeight="1">
      <c r="A25" s="108"/>
      <c r="B25" s="110"/>
      <c r="C25" s="63"/>
      <c r="D25" s="37" t="s">
        <v>300</v>
      </c>
      <c r="E25" s="79"/>
      <c r="F25" s="20" t="s">
        <v>131</v>
      </c>
      <c r="G25" s="102"/>
      <c r="H25" s="20" t="s">
        <v>132</v>
      </c>
      <c r="I25" s="101"/>
      <c r="J25" s="63"/>
      <c r="K25" s="102"/>
      <c r="L25" s="181"/>
      <c r="M25" s="20" t="s">
        <v>133</v>
      </c>
      <c r="N25" s="104"/>
      <c r="O25" s="82"/>
      <c r="P25" s="82"/>
      <c r="Q25" s="82"/>
      <c r="R25" s="82"/>
      <c r="S25" s="84"/>
      <c r="T25" s="86"/>
      <c r="U25" s="22"/>
      <c r="V25" s="23"/>
      <c r="W25" s="23"/>
      <c r="X25" s="23"/>
      <c r="Y25" s="23"/>
      <c r="Z25" s="23"/>
      <c r="AA25" s="23"/>
      <c r="AB25" s="22"/>
      <c r="AC25" s="22"/>
    </row>
    <row r="26" spans="1:29" ht="15.9" customHeight="1">
      <c r="A26" s="136">
        <v>42354</v>
      </c>
      <c r="B26" s="89" t="s">
        <v>134</v>
      </c>
      <c r="C26" s="91" t="s">
        <v>135</v>
      </c>
      <c r="D26" s="92"/>
      <c r="E26" s="92"/>
      <c r="F26" s="92"/>
      <c r="G26" s="92"/>
      <c r="H26" s="92"/>
      <c r="I26" s="93"/>
      <c r="J26" s="97" t="s">
        <v>136</v>
      </c>
      <c r="K26" s="98" t="s">
        <v>301</v>
      </c>
      <c r="L26" s="173" t="s">
        <v>320</v>
      </c>
      <c r="M26" s="53" t="s">
        <v>137</v>
      </c>
      <c r="N26" s="99">
        <f>MAX(O26*70+P26*55+Q26*25+R26*45+S26*60+T26*120)</f>
        <v>848</v>
      </c>
      <c r="O26" s="69">
        <v>6.6</v>
      </c>
      <c r="P26" s="69">
        <v>2.5</v>
      </c>
      <c r="Q26" s="69">
        <v>1.6</v>
      </c>
      <c r="R26" s="69">
        <v>3.3</v>
      </c>
      <c r="S26" s="71">
        <v>1</v>
      </c>
      <c r="T26" s="73">
        <v>0</v>
      </c>
      <c r="V26" s="18"/>
      <c r="W26" s="18"/>
      <c r="X26" s="18"/>
      <c r="Y26" s="18"/>
      <c r="Z26" s="18"/>
      <c r="AA26" s="18"/>
    </row>
    <row r="27" spans="1:29" s="24" customFormat="1" ht="11.1" customHeight="1">
      <c r="A27" s="137"/>
      <c r="B27" s="90"/>
      <c r="C27" s="94"/>
      <c r="D27" s="95"/>
      <c r="E27" s="95"/>
      <c r="F27" s="95"/>
      <c r="G27" s="95"/>
      <c r="H27" s="95"/>
      <c r="I27" s="96"/>
      <c r="J27" s="98"/>
      <c r="K27" s="172"/>
      <c r="L27" s="174"/>
      <c r="M27" s="54" t="s">
        <v>138</v>
      </c>
      <c r="N27" s="100"/>
      <c r="O27" s="70"/>
      <c r="P27" s="70"/>
      <c r="Q27" s="69"/>
      <c r="R27" s="69"/>
      <c r="S27" s="134"/>
      <c r="T27" s="73"/>
      <c r="U27" s="22"/>
      <c r="V27" s="23"/>
      <c r="W27" s="23"/>
      <c r="X27" s="23"/>
      <c r="Y27" s="23"/>
      <c r="Z27" s="23"/>
      <c r="AA27" s="23"/>
      <c r="AB27" s="22"/>
      <c r="AC27" s="22"/>
    </row>
    <row r="28" spans="1:29" ht="15.9" customHeight="1">
      <c r="A28" s="121">
        <v>42355</v>
      </c>
      <c r="B28" s="109" t="s">
        <v>139</v>
      </c>
      <c r="C28" s="63" t="s">
        <v>140</v>
      </c>
      <c r="D28" s="15" t="s">
        <v>296</v>
      </c>
      <c r="E28" s="79" t="s">
        <v>283</v>
      </c>
      <c r="F28" s="16" t="s">
        <v>143</v>
      </c>
      <c r="G28" s="63" t="s">
        <v>144</v>
      </c>
      <c r="H28" s="14" t="s">
        <v>145</v>
      </c>
      <c r="I28" s="79" t="s">
        <v>144</v>
      </c>
      <c r="J28" s="63" t="s">
        <v>146</v>
      </c>
      <c r="K28" s="79" t="s">
        <v>277</v>
      </c>
      <c r="L28" s="175" t="s">
        <v>278</v>
      </c>
      <c r="M28" s="15" t="s">
        <v>147</v>
      </c>
      <c r="N28" s="103">
        <f>MAX(O28*70+P28*75+Q28*25+R28*45+S28*60+T28*120)</f>
        <v>839.5</v>
      </c>
      <c r="O28" s="81">
        <v>6.5</v>
      </c>
      <c r="P28" s="81">
        <v>2.6</v>
      </c>
      <c r="Q28" s="81">
        <v>2</v>
      </c>
      <c r="R28" s="81">
        <v>3.1</v>
      </c>
      <c r="S28" s="83">
        <v>0</v>
      </c>
      <c r="T28" s="85">
        <v>0</v>
      </c>
      <c r="V28" s="18"/>
      <c r="W28" s="18"/>
      <c r="X28" s="18"/>
      <c r="Y28" s="18"/>
      <c r="Z28" s="18"/>
      <c r="AA28" s="18"/>
    </row>
    <row r="29" spans="1:29" s="24" customFormat="1" ht="11.1" customHeight="1">
      <c r="A29" s="135"/>
      <c r="B29" s="109"/>
      <c r="C29" s="63"/>
      <c r="D29" s="40" t="s">
        <v>295</v>
      </c>
      <c r="E29" s="101"/>
      <c r="F29" s="20" t="s">
        <v>149</v>
      </c>
      <c r="G29" s="63"/>
      <c r="H29" s="19" t="s">
        <v>150</v>
      </c>
      <c r="I29" s="102"/>
      <c r="J29" s="63"/>
      <c r="K29" s="102"/>
      <c r="L29" s="181"/>
      <c r="M29" s="20" t="s">
        <v>151</v>
      </c>
      <c r="N29" s="103"/>
      <c r="O29" s="81"/>
      <c r="P29" s="81"/>
      <c r="Q29" s="81"/>
      <c r="R29" s="81"/>
      <c r="S29" s="128"/>
      <c r="T29" s="85"/>
      <c r="U29" s="22"/>
      <c r="V29" s="23"/>
      <c r="W29" s="23"/>
      <c r="X29" s="23"/>
      <c r="Y29" s="23"/>
      <c r="Z29" s="23"/>
      <c r="AA29" s="23"/>
      <c r="AB29" s="22"/>
      <c r="AC29" s="22"/>
    </row>
    <row r="30" spans="1:29" ht="15.9" customHeight="1">
      <c r="A30" s="107">
        <v>42356</v>
      </c>
      <c r="B30" s="109" t="s">
        <v>152</v>
      </c>
      <c r="C30" s="79" t="s">
        <v>153</v>
      </c>
      <c r="D30" s="15" t="s">
        <v>154</v>
      </c>
      <c r="E30" s="79" t="s">
        <v>155</v>
      </c>
      <c r="F30" s="15" t="s">
        <v>156</v>
      </c>
      <c r="G30" s="79" t="s">
        <v>144</v>
      </c>
      <c r="H30" s="15" t="s">
        <v>157</v>
      </c>
      <c r="I30" s="79" t="s">
        <v>144</v>
      </c>
      <c r="J30" s="63" t="s">
        <v>146</v>
      </c>
      <c r="K30" s="79" t="s">
        <v>280</v>
      </c>
      <c r="L30" s="175" t="s">
        <v>279</v>
      </c>
      <c r="M30" s="15" t="s">
        <v>158</v>
      </c>
      <c r="N30" s="103">
        <f>MAX(O30*70+P30*75+Q30*25+R30*45+S30*60+T30*120)</f>
        <v>830</v>
      </c>
      <c r="O30" s="81">
        <v>6.4</v>
      </c>
      <c r="P30" s="81">
        <v>2.6</v>
      </c>
      <c r="Q30" s="81">
        <v>1.9</v>
      </c>
      <c r="R30" s="81">
        <v>3.1</v>
      </c>
      <c r="S30" s="83">
        <v>0</v>
      </c>
      <c r="T30" s="85">
        <v>0</v>
      </c>
      <c r="V30" s="18"/>
      <c r="W30" s="18"/>
      <c r="X30" s="33"/>
      <c r="Y30" s="18"/>
      <c r="Z30" s="18"/>
      <c r="AA30" s="18"/>
    </row>
    <row r="31" spans="1:29" s="24" customFormat="1" ht="11.1" customHeight="1" thickBot="1">
      <c r="A31" s="131"/>
      <c r="B31" s="123"/>
      <c r="C31" s="132"/>
      <c r="D31" s="31" t="s">
        <v>159</v>
      </c>
      <c r="E31" s="132"/>
      <c r="F31" s="31" t="s">
        <v>160</v>
      </c>
      <c r="G31" s="132"/>
      <c r="H31" s="31" t="s">
        <v>161</v>
      </c>
      <c r="I31" s="132"/>
      <c r="J31" s="124"/>
      <c r="K31" s="132"/>
      <c r="L31" s="177"/>
      <c r="M31" s="31" t="s">
        <v>162</v>
      </c>
      <c r="N31" s="133"/>
      <c r="O31" s="116"/>
      <c r="P31" s="116"/>
      <c r="Q31" s="116"/>
      <c r="R31" s="116"/>
      <c r="S31" s="117"/>
      <c r="T31" s="111"/>
      <c r="U31" s="22"/>
      <c r="V31" s="23"/>
      <c r="W31" s="23"/>
      <c r="X31" s="23"/>
      <c r="Y31" s="23"/>
      <c r="Z31" s="23"/>
      <c r="AA31" s="23"/>
      <c r="AB31" s="22"/>
      <c r="AC31" s="22"/>
    </row>
    <row r="32" spans="1:29" ht="15.9" customHeight="1">
      <c r="A32" s="112">
        <v>42359</v>
      </c>
      <c r="B32" s="113" t="s">
        <v>163</v>
      </c>
      <c r="C32" s="102" t="s">
        <v>164</v>
      </c>
      <c r="D32" s="16" t="s">
        <v>282</v>
      </c>
      <c r="E32" s="63" t="s">
        <v>283</v>
      </c>
      <c r="F32" s="32" t="s">
        <v>167</v>
      </c>
      <c r="G32" s="101" t="s">
        <v>22</v>
      </c>
      <c r="H32" s="32" t="s">
        <v>165</v>
      </c>
      <c r="I32" s="184" t="s">
        <v>166</v>
      </c>
      <c r="J32" s="102" t="s">
        <v>170</v>
      </c>
      <c r="K32" s="178" t="s">
        <v>281</v>
      </c>
      <c r="L32" s="179" t="s">
        <v>302</v>
      </c>
      <c r="M32" s="32" t="s">
        <v>171</v>
      </c>
      <c r="N32" s="114">
        <f>MAX(O32*70+P32*75+Q32*25+R32*45+S32*60+T32*120)</f>
        <v>831.5</v>
      </c>
      <c r="O32" s="105">
        <v>6.4</v>
      </c>
      <c r="P32" s="105">
        <v>2.5</v>
      </c>
      <c r="Q32" s="105">
        <v>1.9</v>
      </c>
      <c r="R32" s="105">
        <v>3.3</v>
      </c>
      <c r="S32" s="84">
        <v>0</v>
      </c>
      <c r="T32" s="106">
        <v>0</v>
      </c>
      <c r="V32" s="18"/>
      <c r="W32" s="18"/>
      <c r="X32" s="18"/>
      <c r="Y32" s="18"/>
      <c r="Z32" s="18"/>
      <c r="AA32" s="18"/>
    </row>
    <row r="33" spans="1:29" s="24" customFormat="1" ht="11.1" customHeight="1">
      <c r="A33" s="112"/>
      <c r="B33" s="109"/>
      <c r="C33" s="63"/>
      <c r="D33" s="21" t="s">
        <v>284</v>
      </c>
      <c r="E33" s="63"/>
      <c r="F33" s="20" t="s">
        <v>173</v>
      </c>
      <c r="G33" s="102"/>
      <c r="H33" s="20" t="s">
        <v>172</v>
      </c>
      <c r="I33" s="130"/>
      <c r="J33" s="63"/>
      <c r="K33" s="102"/>
      <c r="L33" s="180"/>
      <c r="M33" s="20" t="s">
        <v>175</v>
      </c>
      <c r="N33" s="103"/>
      <c r="O33" s="81"/>
      <c r="P33" s="81"/>
      <c r="Q33" s="81"/>
      <c r="R33" s="81"/>
      <c r="S33" s="128"/>
      <c r="T33" s="85"/>
      <c r="U33" s="22"/>
      <c r="V33" s="23"/>
      <c r="W33" s="23"/>
      <c r="X33" s="23"/>
      <c r="Y33" s="23"/>
      <c r="Z33" s="23"/>
      <c r="AA33" s="23"/>
      <c r="AB33" s="22"/>
      <c r="AC33" s="22"/>
    </row>
    <row r="34" spans="1:29" ht="15.9" customHeight="1">
      <c r="A34" s="107">
        <v>42360</v>
      </c>
      <c r="B34" s="113" t="s">
        <v>15</v>
      </c>
      <c r="C34" s="63" t="s">
        <v>16</v>
      </c>
      <c r="D34" s="17" t="s">
        <v>286</v>
      </c>
      <c r="E34" s="102" t="s">
        <v>287</v>
      </c>
      <c r="F34" s="32" t="s">
        <v>177</v>
      </c>
      <c r="G34" s="101" t="s">
        <v>178</v>
      </c>
      <c r="H34" s="32" t="s">
        <v>179</v>
      </c>
      <c r="I34" s="101" t="s">
        <v>180</v>
      </c>
      <c r="J34" s="63" t="s">
        <v>23</v>
      </c>
      <c r="K34" s="79" t="s">
        <v>305</v>
      </c>
      <c r="L34" s="175" t="s">
        <v>308</v>
      </c>
      <c r="M34" s="32" t="s">
        <v>181</v>
      </c>
      <c r="N34" s="114">
        <f>MAX(O34*70+P34*75+Q34*25+R34*45+S34*60+T34*120)</f>
        <v>846</v>
      </c>
      <c r="O34" s="105">
        <v>6.7</v>
      </c>
      <c r="P34" s="105">
        <v>2.5</v>
      </c>
      <c r="Q34" s="105">
        <v>2</v>
      </c>
      <c r="R34" s="105">
        <v>3.1</v>
      </c>
      <c r="S34" s="84">
        <v>0</v>
      </c>
      <c r="T34" s="106">
        <v>0</v>
      </c>
      <c r="V34" s="18"/>
      <c r="W34" s="18"/>
      <c r="X34" s="33"/>
      <c r="Y34" s="18"/>
      <c r="Z34" s="18"/>
      <c r="AA34" s="18"/>
    </row>
    <row r="35" spans="1:29" s="24" customFormat="1" ht="11.1" customHeight="1">
      <c r="A35" s="108"/>
      <c r="B35" s="110"/>
      <c r="C35" s="63"/>
      <c r="D35" s="37" t="s">
        <v>285</v>
      </c>
      <c r="E35" s="79"/>
      <c r="F35" s="40" t="s">
        <v>183</v>
      </c>
      <c r="G35" s="101"/>
      <c r="H35" s="40" t="s">
        <v>184</v>
      </c>
      <c r="I35" s="101"/>
      <c r="J35" s="63"/>
      <c r="K35" s="102"/>
      <c r="L35" s="181"/>
      <c r="M35" s="40" t="s">
        <v>185</v>
      </c>
      <c r="N35" s="104"/>
      <c r="O35" s="82"/>
      <c r="P35" s="82"/>
      <c r="Q35" s="82"/>
      <c r="R35" s="82"/>
      <c r="S35" s="84"/>
      <c r="T35" s="86"/>
      <c r="U35" s="22"/>
      <c r="V35" s="23"/>
      <c r="W35" s="23"/>
      <c r="X35" s="23"/>
      <c r="Y35" s="23"/>
      <c r="Z35" s="23"/>
      <c r="AA35" s="23"/>
      <c r="AB35" s="22"/>
      <c r="AC35" s="22"/>
    </row>
    <row r="36" spans="1:29" ht="15.9" customHeight="1">
      <c r="A36" s="87">
        <v>42361</v>
      </c>
      <c r="B36" s="89" t="s">
        <v>186</v>
      </c>
      <c r="C36" s="91" t="s">
        <v>306</v>
      </c>
      <c r="D36" s="92"/>
      <c r="E36" s="92"/>
      <c r="F36" s="92"/>
      <c r="G36" s="92"/>
      <c r="H36" s="92"/>
      <c r="I36" s="93"/>
      <c r="J36" s="97" t="s">
        <v>188</v>
      </c>
      <c r="K36" s="98" t="s">
        <v>304</v>
      </c>
      <c r="L36" s="173" t="s">
        <v>307</v>
      </c>
      <c r="M36" s="53" t="s">
        <v>189</v>
      </c>
      <c r="N36" s="99">
        <f>MAX(O36*70+P36*55+Q36*25+R36*45+S36*60+T36*120)</f>
        <v>846</v>
      </c>
      <c r="O36" s="69">
        <v>6.6</v>
      </c>
      <c r="P36" s="69">
        <v>2.5</v>
      </c>
      <c r="Q36" s="69">
        <v>1.7</v>
      </c>
      <c r="R36" s="69">
        <v>3.2</v>
      </c>
      <c r="S36" s="71">
        <v>1</v>
      </c>
      <c r="T36" s="73">
        <v>0</v>
      </c>
      <c r="V36" s="18"/>
      <c r="W36" s="18"/>
      <c r="X36" s="18"/>
      <c r="Y36" s="18"/>
      <c r="Z36" s="18"/>
      <c r="AA36" s="18"/>
    </row>
    <row r="37" spans="1:29" s="24" customFormat="1" ht="11.1" customHeight="1">
      <c r="A37" s="88"/>
      <c r="B37" s="90"/>
      <c r="C37" s="94"/>
      <c r="D37" s="95"/>
      <c r="E37" s="95"/>
      <c r="F37" s="95"/>
      <c r="G37" s="95"/>
      <c r="H37" s="95"/>
      <c r="I37" s="96"/>
      <c r="J37" s="98"/>
      <c r="K37" s="172"/>
      <c r="L37" s="174"/>
      <c r="M37" s="26" t="s">
        <v>190</v>
      </c>
      <c r="N37" s="100"/>
      <c r="O37" s="70"/>
      <c r="P37" s="70"/>
      <c r="Q37" s="70"/>
      <c r="R37" s="70"/>
      <c r="S37" s="72"/>
      <c r="T37" s="74"/>
      <c r="U37" s="22"/>
      <c r="V37" s="23"/>
      <c r="W37" s="23"/>
      <c r="X37" s="23"/>
      <c r="Y37" s="23"/>
      <c r="Z37" s="23"/>
      <c r="AA37" s="23"/>
      <c r="AB37" s="22"/>
      <c r="AC37" s="22"/>
    </row>
    <row r="38" spans="1:29" ht="15.9" customHeight="1">
      <c r="A38" s="75">
        <v>42362</v>
      </c>
      <c r="B38" s="77" t="s">
        <v>191</v>
      </c>
      <c r="C38" s="63" t="s">
        <v>16</v>
      </c>
      <c r="D38" s="15" t="s">
        <v>192</v>
      </c>
      <c r="E38" s="79" t="s">
        <v>193</v>
      </c>
      <c r="F38" s="16" t="s">
        <v>194</v>
      </c>
      <c r="G38" s="63" t="s">
        <v>195</v>
      </c>
      <c r="H38" s="14" t="s">
        <v>196</v>
      </c>
      <c r="I38" s="79" t="s">
        <v>169</v>
      </c>
      <c r="J38" s="63" t="s">
        <v>23</v>
      </c>
      <c r="K38" s="79" t="s">
        <v>309</v>
      </c>
      <c r="L38" s="175" t="s">
        <v>310</v>
      </c>
      <c r="M38" s="15" t="s">
        <v>197</v>
      </c>
      <c r="N38" s="65">
        <f>MAX(O38*70+P38*75+Q38*25+R38*45+S38*60+T38*120)</f>
        <v>839.5</v>
      </c>
      <c r="O38" s="67">
        <v>6.5</v>
      </c>
      <c r="P38" s="67">
        <v>2.6</v>
      </c>
      <c r="Q38" s="67">
        <v>2</v>
      </c>
      <c r="R38" s="67">
        <v>3.1</v>
      </c>
      <c r="S38" s="59">
        <v>0</v>
      </c>
      <c r="T38" s="61">
        <v>0</v>
      </c>
      <c r="V38" s="27"/>
      <c r="W38" s="18"/>
      <c r="X38" s="18"/>
      <c r="Y38" s="18"/>
      <c r="Z38" s="18"/>
      <c r="AA38" s="18"/>
    </row>
    <row r="39" spans="1:29" s="24" customFormat="1" ht="11.1" customHeight="1">
      <c r="A39" s="126"/>
      <c r="B39" s="127"/>
      <c r="C39" s="63"/>
      <c r="D39" s="40" t="s">
        <v>198</v>
      </c>
      <c r="E39" s="101"/>
      <c r="F39" s="40" t="s">
        <v>199</v>
      </c>
      <c r="G39" s="79"/>
      <c r="H39" s="28" t="s">
        <v>200</v>
      </c>
      <c r="I39" s="101"/>
      <c r="J39" s="63"/>
      <c r="K39" s="102"/>
      <c r="L39" s="181"/>
      <c r="M39" s="40" t="s">
        <v>201</v>
      </c>
      <c r="N39" s="125"/>
      <c r="O39" s="118"/>
      <c r="P39" s="118"/>
      <c r="Q39" s="118"/>
      <c r="R39" s="118"/>
      <c r="S39" s="119"/>
      <c r="T39" s="120"/>
      <c r="U39" s="22"/>
      <c r="V39" s="29"/>
      <c r="W39" s="23"/>
      <c r="X39" s="23"/>
      <c r="Y39" s="23"/>
      <c r="Z39" s="23"/>
      <c r="AA39" s="23"/>
      <c r="AB39" s="22"/>
      <c r="AC39" s="22"/>
    </row>
    <row r="40" spans="1:29" ht="15.9" customHeight="1">
      <c r="A40" s="121">
        <v>42363</v>
      </c>
      <c r="B40" s="109" t="s">
        <v>202</v>
      </c>
      <c r="C40" s="63" t="s">
        <v>203</v>
      </c>
      <c r="D40" s="16" t="s">
        <v>288</v>
      </c>
      <c r="E40" s="63" t="s">
        <v>248</v>
      </c>
      <c r="F40" s="14" t="s">
        <v>205</v>
      </c>
      <c r="G40" s="63" t="s">
        <v>193</v>
      </c>
      <c r="H40" s="16" t="s">
        <v>206</v>
      </c>
      <c r="I40" s="63" t="s">
        <v>22</v>
      </c>
      <c r="J40" s="63" t="s">
        <v>23</v>
      </c>
      <c r="K40" s="79" t="s">
        <v>303</v>
      </c>
      <c r="L40" s="175" t="s">
        <v>311</v>
      </c>
      <c r="M40" s="15" t="s">
        <v>207</v>
      </c>
      <c r="N40" s="104">
        <f>MAX(O40*70+P40*75+Q40*25+R40*45+S40*60+T40*120)</f>
        <v>827.5</v>
      </c>
      <c r="O40" s="81">
        <v>6.4</v>
      </c>
      <c r="P40" s="81">
        <v>2.6</v>
      </c>
      <c r="Q40" s="81">
        <v>1.8</v>
      </c>
      <c r="R40" s="81">
        <v>3.1</v>
      </c>
      <c r="S40" s="83">
        <v>0</v>
      </c>
      <c r="T40" s="85">
        <v>0</v>
      </c>
      <c r="V40" s="27"/>
      <c r="W40" s="18"/>
      <c r="X40" s="18"/>
      <c r="Y40" s="18"/>
      <c r="Z40" s="18"/>
      <c r="AA40" s="18"/>
    </row>
    <row r="41" spans="1:29" s="24" customFormat="1" ht="11.1" customHeight="1" thickBot="1">
      <c r="A41" s="122"/>
      <c r="B41" s="123"/>
      <c r="C41" s="124"/>
      <c r="D41" s="30" t="s">
        <v>289</v>
      </c>
      <c r="E41" s="124"/>
      <c r="F41" s="36" t="s">
        <v>209</v>
      </c>
      <c r="G41" s="124"/>
      <c r="H41" s="30" t="s">
        <v>210</v>
      </c>
      <c r="I41" s="124"/>
      <c r="J41" s="124"/>
      <c r="K41" s="132"/>
      <c r="L41" s="177"/>
      <c r="M41" s="31" t="s">
        <v>211</v>
      </c>
      <c r="N41" s="115"/>
      <c r="O41" s="116"/>
      <c r="P41" s="116"/>
      <c r="Q41" s="116"/>
      <c r="R41" s="116"/>
      <c r="S41" s="117"/>
      <c r="T41" s="111"/>
      <c r="U41" s="22"/>
      <c r="V41" s="29"/>
      <c r="W41" s="23"/>
      <c r="X41" s="23"/>
      <c r="Y41" s="23"/>
      <c r="Z41" s="23"/>
      <c r="AA41" s="23"/>
      <c r="AB41" s="22"/>
      <c r="AC41" s="22"/>
    </row>
    <row r="42" spans="1:29" ht="15.9" customHeight="1">
      <c r="A42" s="112">
        <v>42366</v>
      </c>
      <c r="B42" s="113" t="s">
        <v>163</v>
      </c>
      <c r="C42" s="102" t="s">
        <v>212</v>
      </c>
      <c r="D42" s="32" t="s">
        <v>221</v>
      </c>
      <c r="E42" s="178" t="s">
        <v>195</v>
      </c>
      <c r="F42" s="32" t="s">
        <v>214</v>
      </c>
      <c r="G42" s="101" t="s">
        <v>193</v>
      </c>
      <c r="H42" s="32" t="s">
        <v>215</v>
      </c>
      <c r="I42" s="101" t="s">
        <v>169</v>
      </c>
      <c r="J42" s="102" t="s">
        <v>170</v>
      </c>
      <c r="K42" s="178" t="s">
        <v>313</v>
      </c>
      <c r="L42" s="179" t="s">
        <v>312</v>
      </c>
      <c r="M42" s="32" t="s">
        <v>216</v>
      </c>
      <c r="N42" s="114">
        <f>MAX(O42*70+P42*75+Q42*25+R42*45+S42*60+T42*120)</f>
        <v>832</v>
      </c>
      <c r="O42" s="105">
        <v>6.5</v>
      </c>
      <c r="P42" s="105">
        <v>2.6</v>
      </c>
      <c r="Q42" s="105">
        <v>1.7</v>
      </c>
      <c r="R42" s="105">
        <v>3.1</v>
      </c>
      <c r="S42" s="84">
        <v>0</v>
      </c>
      <c r="T42" s="106">
        <v>0</v>
      </c>
      <c r="V42" s="18"/>
      <c r="W42" s="18"/>
      <c r="X42" s="18"/>
      <c r="Y42" s="18"/>
      <c r="Z42" s="18"/>
      <c r="AA42" s="18"/>
    </row>
    <row r="43" spans="1:29" s="24" customFormat="1" ht="11.1" customHeight="1">
      <c r="A43" s="112"/>
      <c r="B43" s="110"/>
      <c r="C43" s="63"/>
      <c r="D43" s="20" t="s">
        <v>198</v>
      </c>
      <c r="E43" s="102"/>
      <c r="F43" s="20" t="s">
        <v>218</v>
      </c>
      <c r="G43" s="102"/>
      <c r="H43" s="20" t="s">
        <v>219</v>
      </c>
      <c r="I43" s="102"/>
      <c r="J43" s="63"/>
      <c r="K43" s="102"/>
      <c r="L43" s="180"/>
      <c r="M43" s="40" t="s">
        <v>220</v>
      </c>
      <c r="N43" s="104"/>
      <c r="O43" s="82"/>
      <c r="P43" s="82"/>
      <c r="Q43" s="82"/>
      <c r="R43" s="82"/>
      <c r="S43" s="84"/>
      <c r="T43" s="86"/>
      <c r="U43" s="22"/>
      <c r="V43" s="23"/>
      <c r="W43" s="23"/>
      <c r="X43" s="23"/>
      <c r="Y43" s="23"/>
      <c r="Z43" s="23"/>
      <c r="AA43" s="23"/>
      <c r="AB43" s="22"/>
      <c r="AC43" s="22"/>
    </row>
    <row r="44" spans="1:29" ht="15.9" customHeight="1">
      <c r="A44" s="107">
        <v>42367</v>
      </c>
      <c r="B44" s="109" t="s">
        <v>15</v>
      </c>
      <c r="C44" s="102" t="s">
        <v>16</v>
      </c>
      <c r="D44" s="32" t="s">
        <v>290</v>
      </c>
      <c r="E44" s="101" t="s">
        <v>287</v>
      </c>
      <c r="F44" s="32" t="s">
        <v>222</v>
      </c>
      <c r="G44" s="101" t="s">
        <v>169</v>
      </c>
      <c r="H44" s="32" t="s">
        <v>223</v>
      </c>
      <c r="I44" s="101" t="s">
        <v>169</v>
      </c>
      <c r="J44" s="102" t="s">
        <v>23</v>
      </c>
      <c r="K44" s="79" t="s">
        <v>315</v>
      </c>
      <c r="L44" s="175" t="s">
        <v>314</v>
      </c>
      <c r="M44" s="15" t="s">
        <v>224</v>
      </c>
      <c r="N44" s="103">
        <f>MAX(O44*70+P44*75+Q44*25+R44*45+S44*60+T44*120)</f>
        <v>837</v>
      </c>
      <c r="O44" s="81">
        <v>6.5</v>
      </c>
      <c r="P44" s="81">
        <v>2.6</v>
      </c>
      <c r="Q44" s="81">
        <v>1.9</v>
      </c>
      <c r="R44" s="81">
        <v>3.1</v>
      </c>
      <c r="S44" s="83">
        <v>0</v>
      </c>
      <c r="T44" s="85">
        <v>0</v>
      </c>
      <c r="V44" s="18"/>
      <c r="W44" s="18"/>
      <c r="X44" s="33"/>
      <c r="Y44" s="18"/>
      <c r="Z44" s="18"/>
      <c r="AA44" s="18"/>
    </row>
    <row r="45" spans="1:29" s="24" customFormat="1" ht="11.1" customHeight="1">
      <c r="A45" s="108"/>
      <c r="B45" s="110"/>
      <c r="C45" s="63"/>
      <c r="D45" s="40" t="s">
        <v>291</v>
      </c>
      <c r="E45" s="101"/>
      <c r="F45" s="20" t="s">
        <v>225</v>
      </c>
      <c r="G45" s="102"/>
      <c r="H45" s="40" t="s">
        <v>226</v>
      </c>
      <c r="I45" s="101"/>
      <c r="J45" s="63"/>
      <c r="K45" s="102"/>
      <c r="L45" s="181"/>
      <c r="M45" s="40" t="s">
        <v>227</v>
      </c>
      <c r="N45" s="104"/>
      <c r="O45" s="82"/>
      <c r="P45" s="82"/>
      <c r="Q45" s="82"/>
      <c r="R45" s="82"/>
      <c r="S45" s="84"/>
      <c r="T45" s="86"/>
      <c r="U45" s="22"/>
      <c r="V45" s="23"/>
      <c r="W45" s="23"/>
      <c r="X45" s="23"/>
      <c r="Y45" s="23"/>
      <c r="Z45" s="23"/>
      <c r="AA45" s="23"/>
      <c r="AB45" s="22"/>
      <c r="AC45" s="22"/>
    </row>
    <row r="46" spans="1:29" ht="15.9" customHeight="1">
      <c r="A46" s="87">
        <v>42368</v>
      </c>
      <c r="B46" s="89" t="s">
        <v>186</v>
      </c>
      <c r="C46" s="91" t="s">
        <v>298</v>
      </c>
      <c r="D46" s="92"/>
      <c r="E46" s="92"/>
      <c r="F46" s="92"/>
      <c r="G46" s="92"/>
      <c r="H46" s="92"/>
      <c r="I46" s="93"/>
      <c r="J46" s="97" t="s">
        <v>188</v>
      </c>
      <c r="K46" s="98" t="s">
        <v>316</v>
      </c>
      <c r="L46" s="173" t="s">
        <v>317</v>
      </c>
      <c r="M46" s="53" t="s">
        <v>229</v>
      </c>
      <c r="N46" s="99">
        <f>MAX(O46*70+P46*55+Q46*25+R46*45+S46*60+T46*120)</f>
        <v>841</v>
      </c>
      <c r="O46" s="69">
        <v>6.5</v>
      </c>
      <c r="P46" s="69">
        <v>2.5</v>
      </c>
      <c r="Q46" s="69">
        <v>1.6</v>
      </c>
      <c r="R46" s="69">
        <v>3.3</v>
      </c>
      <c r="S46" s="71">
        <v>1</v>
      </c>
      <c r="T46" s="73">
        <v>0</v>
      </c>
      <c r="V46" s="18"/>
      <c r="W46" s="18"/>
      <c r="X46" s="18"/>
      <c r="Y46" s="18"/>
      <c r="Z46" s="18"/>
      <c r="AA46" s="18"/>
    </row>
    <row r="47" spans="1:29" s="24" customFormat="1" ht="11.1" customHeight="1">
      <c r="A47" s="88"/>
      <c r="B47" s="90"/>
      <c r="C47" s="94"/>
      <c r="D47" s="95"/>
      <c r="E47" s="95"/>
      <c r="F47" s="95"/>
      <c r="G47" s="95"/>
      <c r="H47" s="95"/>
      <c r="I47" s="96"/>
      <c r="J47" s="98"/>
      <c r="K47" s="172"/>
      <c r="L47" s="174"/>
      <c r="M47" s="26" t="s">
        <v>230</v>
      </c>
      <c r="N47" s="100"/>
      <c r="O47" s="70"/>
      <c r="P47" s="70"/>
      <c r="Q47" s="70"/>
      <c r="R47" s="70"/>
      <c r="S47" s="72"/>
      <c r="T47" s="74"/>
      <c r="U47" s="22"/>
      <c r="V47" s="23"/>
      <c r="W47" s="23"/>
      <c r="X47" s="23"/>
      <c r="Y47" s="23"/>
      <c r="Z47" s="23"/>
      <c r="AA47" s="23"/>
      <c r="AB47" s="22"/>
      <c r="AC47" s="22"/>
    </row>
    <row r="48" spans="1:29" ht="15.9" customHeight="1">
      <c r="A48" s="75">
        <v>42369</v>
      </c>
      <c r="B48" s="77" t="s">
        <v>191</v>
      </c>
      <c r="C48" s="63" t="s">
        <v>16</v>
      </c>
      <c r="D48" s="15" t="s">
        <v>292</v>
      </c>
      <c r="E48" s="79" t="s">
        <v>248</v>
      </c>
      <c r="F48" s="16" t="s">
        <v>232</v>
      </c>
      <c r="G48" s="63" t="s">
        <v>169</v>
      </c>
      <c r="H48" s="14" t="s">
        <v>233</v>
      </c>
      <c r="I48" s="79" t="s">
        <v>169</v>
      </c>
      <c r="J48" s="63" t="s">
        <v>23</v>
      </c>
      <c r="K48" s="79" t="s">
        <v>319</v>
      </c>
      <c r="L48" s="175" t="s">
        <v>318</v>
      </c>
      <c r="M48" s="15" t="s">
        <v>234</v>
      </c>
      <c r="N48" s="65">
        <f>MAX(O48*70+P48*75+Q48*25+R48*45+S48*60+T48*120)</f>
        <v>824.5</v>
      </c>
      <c r="O48" s="67">
        <v>6.6</v>
      </c>
      <c r="P48" s="67">
        <v>2.4</v>
      </c>
      <c r="Q48" s="67">
        <v>1.9</v>
      </c>
      <c r="R48" s="67">
        <v>3</v>
      </c>
      <c r="S48" s="59">
        <v>0</v>
      </c>
      <c r="T48" s="61">
        <v>0</v>
      </c>
      <c r="V48" s="27"/>
      <c r="W48" s="18"/>
      <c r="X48" s="18"/>
      <c r="Y48" s="18"/>
      <c r="Z48" s="18"/>
      <c r="AA48" s="18"/>
    </row>
    <row r="49" spans="1:29" s="24" customFormat="1" ht="11.1" customHeight="1" thickBot="1">
      <c r="A49" s="76"/>
      <c r="B49" s="78"/>
      <c r="C49" s="64"/>
      <c r="D49" s="41" t="s">
        <v>293</v>
      </c>
      <c r="E49" s="80"/>
      <c r="F49" s="41" t="s">
        <v>236</v>
      </c>
      <c r="G49" s="64"/>
      <c r="H49" s="42" t="s">
        <v>237</v>
      </c>
      <c r="I49" s="80"/>
      <c r="J49" s="64"/>
      <c r="K49" s="80"/>
      <c r="L49" s="176"/>
      <c r="M49" s="41" t="s">
        <v>238</v>
      </c>
      <c r="N49" s="66"/>
      <c r="O49" s="68"/>
      <c r="P49" s="68"/>
      <c r="Q49" s="68"/>
      <c r="R49" s="68"/>
      <c r="S49" s="60"/>
      <c r="T49" s="62"/>
      <c r="U49" s="22"/>
      <c r="V49" s="29"/>
      <c r="W49" s="23"/>
      <c r="X49" s="23"/>
      <c r="Y49" s="23"/>
      <c r="Z49" s="23"/>
      <c r="AA49" s="23"/>
      <c r="AB49" s="22"/>
      <c r="AC49" s="22"/>
    </row>
    <row r="50" spans="1:29" ht="5.25" customHeight="1" thickTop="1">
      <c r="D50" s="44"/>
      <c r="E50" s="45"/>
      <c r="F50" s="17"/>
      <c r="G50" s="46"/>
      <c r="H50" s="17"/>
      <c r="I50" s="46"/>
    </row>
    <row r="51" spans="1:29">
      <c r="C51" s="1" t="s">
        <v>239</v>
      </c>
      <c r="D51" s="49"/>
      <c r="E51" s="45"/>
      <c r="F51" s="50" t="s">
        <v>241</v>
      </c>
      <c r="G51" s="46"/>
      <c r="H51" s="37"/>
      <c r="I51" s="46"/>
      <c r="J51" s="18" t="s">
        <v>243</v>
      </c>
      <c r="K51" s="18"/>
      <c r="L51" s="18"/>
    </row>
    <row r="52" spans="1:29">
      <c r="C52" s="1" t="s">
        <v>240</v>
      </c>
      <c r="F52" s="18" t="s">
        <v>242</v>
      </c>
      <c r="J52" s="18" t="s">
        <v>244</v>
      </c>
      <c r="K52" s="18"/>
      <c r="L52" s="18"/>
    </row>
  </sheetData>
  <mergeCells count="358">
    <mergeCell ref="A1:M1"/>
    <mergeCell ref="N1:T1"/>
    <mergeCell ref="N2:T2"/>
    <mergeCell ref="D3:E3"/>
    <mergeCell ref="A4:A5"/>
    <mergeCell ref="B4:B5"/>
    <mergeCell ref="C4:C5"/>
    <mergeCell ref="E4:E5"/>
    <mergeCell ref="G4:G5"/>
    <mergeCell ref="R4:R5"/>
    <mergeCell ref="S4:S5"/>
    <mergeCell ref="T4:T5"/>
    <mergeCell ref="A6:A7"/>
    <mergeCell ref="B6:B7"/>
    <mergeCell ref="C6:I7"/>
    <mergeCell ref="J6:J7"/>
    <mergeCell ref="N6:N7"/>
    <mergeCell ref="O6:O7"/>
    <mergeCell ref="P6:P7"/>
    <mergeCell ref="I4:I5"/>
    <mergeCell ref="J4:J5"/>
    <mergeCell ref="N4:N5"/>
    <mergeCell ref="O4:O5"/>
    <mergeCell ref="P4:P5"/>
    <mergeCell ref="Q4:Q5"/>
    <mergeCell ref="Q6:Q7"/>
    <mergeCell ref="R6:R7"/>
    <mergeCell ref="S6:S7"/>
    <mergeCell ref="T6:T7"/>
    <mergeCell ref="A8:A9"/>
    <mergeCell ref="B8:B9"/>
    <mergeCell ref="C8:C9"/>
    <mergeCell ref="E8:E9"/>
    <mergeCell ref="G8:G9"/>
    <mergeCell ref="I8:I9"/>
    <mergeCell ref="T10:T11"/>
    <mergeCell ref="S8:S9"/>
    <mergeCell ref="T8:T9"/>
    <mergeCell ref="A10:A11"/>
    <mergeCell ref="B10:B11"/>
    <mergeCell ref="C10:C11"/>
    <mergeCell ref="E10:E11"/>
    <mergeCell ref="G10:G11"/>
    <mergeCell ref="I10:I11"/>
    <mergeCell ref="J10:J11"/>
    <mergeCell ref="N10:N11"/>
    <mergeCell ref="J8:J9"/>
    <mergeCell ref="N8:N9"/>
    <mergeCell ref="O8:O9"/>
    <mergeCell ref="P8:P9"/>
    <mergeCell ref="Q8:Q9"/>
    <mergeCell ref="R8:R9"/>
    <mergeCell ref="C12:C13"/>
    <mergeCell ref="E12:E13"/>
    <mergeCell ref="G12:G13"/>
    <mergeCell ref="I12:I13"/>
    <mergeCell ref="O10:O11"/>
    <mergeCell ref="P10:P11"/>
    <mergeCell ref="Q10:Q11"/>
    <mergeCell ref="R10:R11"/>
    <mergeCell ref="S10:S11"/>
    <mergeCell ref="O14:O15"/>
    <mergeCell ref="P14:P15"/>
    <mergeCell ref="Q14:Q15"/>
    <mergeCell ref="R14:R15"/>
    <mergeCell ref="S14:S15"/>
    <mergeCell ref="T14:T15"/>
    <mergeCell ref="S12:S13"/>
    <mergeCell ref="T12:T13"/>
    <mergeCell ref="A14:A15"/>
    <mergeCell ref="B14:B15"/>
    <mergeCell ref="C14:C15"/>
    <mergeCell ref="E14:E15"/>
    <mergeCell ref="G14:G15"/>
    <mergeCell ref="I14:I15"/>
    <mergeCell ref="J14:J15"/>
    <mergeCell ref="N14:N15"/>
    <mergeCell ref="J12:J13"/>
    <mergeCell ref="N12:N13"/>
    <mergeCell ref="O12:O13"/>
    <mergeCell ref="P12:P13"/>
    <mergeCell ref="Q12:Q13"/>
    <mergeCell ref="R12:R13"/>
    <mergeCell ref="A12:A13"/>
    <mergeCell ref="B12:B13"/>
    <mergeCell ref="P16:P17"/>
    <mergeCell ref="Q16:Q17"/>
    <mergeCell ref="R16:R17"/>
    <mergeCell ref="S16:S17"/>
    <mergeCell ref="T16:T17"/>
    <mergeCell ref="A18:A19"/>
    <mergeCell ref="B18:B19"/>
    <mergeCell ref="C18:C19"/>
    <mergeCell ref="E18:E19"/>
    <mergeCell ref="G18:G19"/>
    <mergeCell ref="A16:A17"/>
    <mergeCell ref="B16:B17"/>
    <mergeCell ref="C16:I17"/>
    <mergeCell ref="J16:J17"/>
    <mergeCell ref="N16:N17"/>
    <mergeCell ref="O16:O17"/>
    <mergeCell ref="R18:R19"/>
    <mergeCell ref="S18:S19"/>
    <mergeCell ref="T18:T19"/>
    <mergeCell ref="A20:A21"/>
    <mergeCell ref="B20:B21"/>
    <mergeCell ref="C20:C21"/>
    <mergeCell ref="E20:E21"/>
    <mergeCell ref="G20:G21"/>
    <mergeCell ref="I20:I21"/>
    <mergeCell ref="J20:J21"/>
    <mergeCell ref="I18:I19"/>
    <mergeCell ref="J18:J19"/>
    <mergeCell ref="N18:N19"/>
    <mergeCell ref="O18:O19"/>
    <mergeCell ref="P18:P19"/>
    <mergeCell ref="Q18:Q19"/>
    <mergeCell ref="T20:T21"/>
    <mergeCell ref="A22:A23"/>
    <mergeCell ref="B22:B23"/>
    <mergeCell ref="C22:C23"/>
    <mergeCell ref="E22:E23"/>
    <mergeCell ref="G22:G23"/>
    <mergeCell ref="I22:I23"/>
    <mergeCell ref="J22:J23"/>
    <mergeCell ref="N22:N23"/>
    <mergeCell ref="O22:O23"/>
    <mergeCell ref="N20:N21"/>
    <mergeCell ref="O20:O21"/>
    <mergeCell ref="P20:P21"/>
    <mergeCell ref="Q20:Q21"/>
    <mergeCell ref="R20:R21"/>
    <mergeCell ref="S20:S21"/>
    <mergeCell ref="P22:P23"/>
    <mergeCell ref="Q22:Q23"/>
    <mergeCell ref="R22:R23"/>
    <mergeCell ref="S22:S23"/>
    <mergeCell ref="T22:T23"/>
    <mergeCell ref="A24:A25"/>
    <mergeCell ref="B24:B25"/>
    <mergeCell ref="C24:C25"/>
    <mergeCell ref="E24:E25"/>
    <mergeCell ref="G24:G25"/>
    <mergeCell ref="R24:R25"/>
    <mergeCell ref="S24:S25"/>
    <mergeCell ref="T24:T25"/>
    <mergeCell ref="A26:A27"/>
    <mergeCell ref="B26:B27"/>
    <mergeCell ref="C26:I27"/>
    <mergeCell ref="J26:J27"/>
    <mergeCell ref="N26:N27"/>
    <mergeCell ref="O26:O27"/>
    <mergeCell ref="P26:P27"/>
    <mergeCell ref="I24:I25"/>
    <mergeCell ref="J24:J25"/>
    <mergeCell ref="N24:N25"/>
    <mergeCell ref="O24:O25"/>
    <mergeCell ref="P24:P25"/>
    <mergeCell ref="Q24:Q25"/>
    <mergeCell ref="Q26:Q27"/>
    <mergeCell ref="R26:R27"/>
    <mergeCell ref="S26:S27"/>
    <mergeCell ref="T26:T27"/>
    <mergeCell ref="A28:A29"/>
    <mergeCell ref="B28:B29"/>
    <mergeCell ref="C28:C29"/>
    <mergeCell ref="E28:E29"/>
    <mergeCell ref="G28:G29"/>
    <mergeCell ref="I28:I29"/>
    <mergeCell ref="T30:T31"/>
    <mergeCell ref="S28:S29"/>
    <mergeCell ref="T28:T29"/>
    <mergeCell ref="A30:A31"/>
    <mergeCell ref="B30:B31"/>
    <mergeCell ref="C30:C31"/>
    <mergeCell ref="E30:E31"/>
    <mergeCell ref="G30:G31"/>
    <mergeCell ref="I30:I31"/>
    <mergeCell ref="J30:J31"/>
    <mergeCell ref="N30:N31"/>
    <mergeCell ref="J28:J29"/>
    <mergeCell ref="N28:N29"/>
    <mergeCell ref="O28:O29"/>
    <mergeCell ref="P28:P29"/>
    <mergeCell ref="Q28:Q29"/>
    <mergeCell ref="R28:R29"/>
    <mergeCell ref="K28:K29"/>
    <mergeCell ref="L28:L29"/>
    <mergeCell ref="C32:C33"/>
    <mergeCell ref="E32:E33"/>
    <mergeCell ref="G32:G33"/>
    <mergeCell ref="I32:I33"/>
    <mergeCell ref="O30:O31"/>
    <mergeCell ref="P30:P31"/>
    <mergeCell ref="Q30:Q31"/>
    <mergeCell ref="R30:R31"/>
    <mergeCell ref="S30:S31"/>
    <mergeCell ref="O34:O35"/>
    <mergeCell ref="P34:P35"/>
    <mergeCell ref="Q34:Q35"/>
    <mergeCell ref="R34:R35"/>
    <mergeCell ref="S34:S35"/>
    <mergeCell ref="T34:T35"/>
    <mergeCell ref="S32:S33"/>
    <mergeCell ref="T32:T33"/>
    <mergeCell ref="A34:A35"/>
    <mergeCell ref="B34:B35"/>
    <mergeCell ref="C34:C35"/>
    <mergeCell ref="E34:E35"/>
    <mergeCell ref="G34:G35"/>
    <mergeCell ref="I34:I35"/>
    <mergeCell ref="J34:J35"/>
    <mergeCell ref="N34:N35"/>
    <mergeCell ref="J32:J33"/>
    <mergeCell ref="N32:N33"/>
    <mergeCell ref="O32:O33"/>
    <mergeCell ref="P32:P33"/>
    <mergeCell ref="Q32:Q33"/>
    <mergeCell ref="R32:R33"/>
    <mergeCell ref="A32:A33"/>
    <mergeCell ref="B32:B33"/>
    <mergeCell ref="P36:P37"/>
    <mergeCell ref="Q36:Q37"/>
    <mergeCell ref="R36:R37"/>
    <mergeCell ref="S36:S37"/>
    <mergeCell ref="T36:T37"/>
    <mergeCell ref="A38:A39"/>
    <mergeCell ref="B38:B39"/>
    <mergeCell ref="C38:C39"/>
    <mergeCell ref="E38:E39"/>
    <mergeCell ref="G38:G39"/>
    <mergeCell ref="A36:A37"/>
    <mergeCell ref="B36:B37"/>
    <mergeCell ref="C36:I37"/>
    <mergeCell ref="J36:J37"/>
    <mergeCell ref="N36:N37"/>
    <mergeCell ref="O36:O37"/>
    <mergeCell ref="K36:K37"/>
    <mergeCell ref="L36:L37"/>
    <mergeCell ref="S38:S39"/>
    <mergeCell ref="T38:T39"/>
    <mergeCell ref="A40:A41"/>
    <mergeCell ref="B40:B41"/>
    <mergeCell ref="C40:C41"/>
    <mergeCell ref="E40:E41"/>
    <mergeCell ref="G40:G41"/>
    <mergeCell ref="I40:I41"/>
    <mergeCell ref="J40:J41"/>
    <mergeCell ref="I38:I39"/>
    <mergeCell ref="J38:J39"/>
    <mergeCell ref="N38:N39"/>
    <mergeCell ref="O38:O39"/>
    <mergeCell ref="P38:P39"/>
    <mergeCell ref="Q38:Q39"/>
    <mergeCell ref="K38:K39"/>
    <mergeCell ref="L38:L39"/>
    <mergeCell ref="C44:C45"/>
    <mergeCell ref="E44:E45"/>
    <mergeCell ref="G44:G45"/>
    <mergeCell ref="T40:T41"/>
    <mergeCell ref="A42:A43"/>
    <mergeCell ref="B42:B43"/>
    <mergeCell ref="C42:C43"/>
    <mergeCell ref="E42:E43"/>
    <mergeCell ref="G42:G43"/>
    <mergeCell ref="I42:I43"/>
    <mergeCell ref="J42:J43"/>
    <mergeCell ref="N42:N43"/>
    <mergeCell ref="O42:O43"/>
    <mergeCell ref="N40:N41"/>
    <mergeCell ref="O40:O41"/>
    <mergeCell ref="P40:P41"/>
    <mergeCell ref="Q40:Q41"/>
    <mergeCell ref="R40:R41"/>
    <mergeCell ref="S40:S41"/>
    <mergeCell ref="A48:A49"/>
    <mergeCell ref="B48:B49"/>
    <mergeCell ref="C48:C49"/>
    <mergeCell ref="E48:E49"/>
    <mergeCell ref="G48:G49"/>
    <mergeCell ref="I48:I49"/>
    <mergeCell ref="R44:R45"/>
    <mergeCell ref="S44:S45"/>
    <mergeCell ref="T44:T45"/>
    <mergeCell ref="A46:A47"/>
    <mergeCell ref="B46:B47"/>
    <mergeCell ref="C46:I47"/>
    <mergeCell ref="J46:J47"/>
    <mergeCell ref="N46:N47"/>
    <mergeCell ref="O46:O47"/>
    <mergeCell ref="P46:P47"/>
    <mergeCell ref="I44:I45"/>
    <mergeCell ref="J44:J45"/>
    <mergeCell ref="N44:N45"/>
    <mergeCell ref="O44:O45"/>
    <mergeCell ref="P44:P45"/>
    <mergeCell ref="Q44:Q45"/>
    <mergeCell ref="A44:A45"/>
    <mergeCell ref="B44:B45"/>
    <mergeCell ref="F3:L3"/>
    <mergeCell ref="L20:L21"/>
    <mergeCell ref="K20:K21"/>
    <mergeCell ref="L18:L19"/>
    <mergeCell ref="K18:K19"/>
    <mergeCell ref="L16:L17"/>
    <mergeCell ref="K16:K17"/>
    <mergeCell ref="L14:L15"/>
    <mergeCell ref="J48:J49"/>
    <mergeCell ref="K4:K5"/>
    <mergeCell ref="L4:L5"/>
    <mergeCell ref="K6:K7"/>
    <mergeCell ref="L6:L7"/>
    <mergeCell ref="K8:K9"/>
    <mergeCell ref="L8:L9"/>
    <mergeCell ref="K10:K11"/>
    <mergeCell ref="S48:S49"/>
    <mergeCell ref="T48:T49"/>
    <mergeCell ref="N48:N49"/>
    <mergeCell ref="O48:O49"/>
    <mergeCell ref="P48:P49"/>
    <mergeCell ref="Q48:Q49"/>
    <mergeCell ref="R48:R49"/>
    <mergeCell ref="Q46:Q47"/>
    <mergeCell ref="R46:R47"/>
    <mergeCell ref="S46:S47"/>
    <mergeCell ref="T46:T47"/>
    <mergeCell ref="P42:P43"/>
    <mergeCell ref="Q42:Q43"/>
    <mergeCell ref="R42:R43"/>
    <mergeCell ref="S42:S43"/>
    <mergeCell ref="T42:T43"/>
    <mergeCell ref="R38:R39"/>
    <mergeCell ref="K30:K31"/>
    <mergeCell ref="L30:L31"/>
    <mergeCell ref="K32:K33"/>
    <mergeCell ref="L32:L33"/>
    <mergeCell ref="K34:K35"/>
    <mergeCell ref="L34:L35"/>
    <mergeCell ref="L10:L11"/>
    <mergeCell ref="K22:K23"/>
    <mergeCell ref="L22:L23"/>
    <mergeCell ref="K24:K25"/>
    <mergeCell ref="L24:L25"/>
    <mergeCell ref="K26:K27"/>
    <mergeCell ref="L26:L27"/>
    <mergeCell ref="K14:K15"/>
    <mergeCell ref="L12:L13"/>
    <mergeCell ref="K12:K13"/>
    <mergeCell ref="K46:K47"/>
    <mergeCell ref="L46:L47"/>
    <mergeCell ref="K48:K49"/>
    <mergeCell ref="L48:L49"/>
    <mergeCell ref="K40:K41"/>
    <mergeCell ref="L40:L41"/>
    <mergeCell ref="K42:K43"/>
    <mergeCell ref="L42:L43"/>
    <mergeCell ref="K44:K45"/>
    <mergeCell ref="L44:L45"/>
  </mergeCells>
  <phoneticPr fontId="3" type="noConversion"/>
  <printOptions horizontalCentered="1"/>
  <pageMargins left="0.23622047244094491" right="0.23622047244094491" top="0.15748031496062992" bottom="0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12月</vt:lpstr>
      <vt:lpstr>東安中(便) 12月</vt:lpstr>
      <vt:lpstr>'東安中(合) 12月'!Print_Area</vt:lpstr>
      <vt:lpstr>'東安中(便) 12月'!Print_Area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東安國中</cp:lastModifiedBy>
  <dcterms:created xsi:type="dcterms:W3CDTF">2015-11-17T01:48:27Z</dcterms:created>
  <dcterms:modified xsi:type="dcterms:W3CDTF">2015-12-01T00:38:57Z</dcterms:modified>
</cp:coreProperties>
</file>